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5480" windowHeight="9465" activeTab="0"/>
  </bookViews>
  <sheets>
    <sheet name="Лист1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'Лист1'!$12:$14</definedName>
  </definedNames>
  <calcPr fullCalcOnLoad="1"/>
</workbook>
</file>

<file path=xl/sharedStrings.xml><?xml version="1.0" encoding="utf-8"?>
<sst xmlns="http://schemas.openxmlformats.org/spreadsheetml/2006/main" count="552" uniqueCount="171">
  <si>
    <t>999</t>
  </si>
  <si>
    <t>Код классификации доходов бюджета</t>
  </si>
  <si>
    <t>№ строки</t>
  </si>
  <si>
    <t>код главного администратора</t>
  </si>
  <si>
    <t>код элемента</t>
  </si>
  <si>
    <t>код подвида доходов</t>
  </si>
  <si>
    <t>код группы</t>
  </si>
  <si>
    <t>код подгруппы</t>
  </si>
  <si>
    <t>код статьи</t>
  </si>
  <si>
    <t>код подстатьи</t>
  </si>
  <si>
    <t>1</t>
  </si>
  <si>
    <t>00</t>
  </si>
  <si>
    <t>НАЛОГОВЫЕ И НЕНАЛОГОВЫЕ ДОХОДЫ</t>
  </si>
  <si>
    <t>000</t>
  </si>
  <si>
    <t>0000</t>
  </si>
  <si>
    <t>11</t>
  </si>
  <si>
    <t>01</t>
  </si>
  <si>
    <t>02</t>
  </si>
  <si>
    <t>030</t>
  </si>
  <si>
    <t>2</t>
  </si>
  <si>
    <t>182</t>
  </si>
  <si>
    <t>3</t>
  </si>
  <si>
    <t>4</t>
  </si>
  <si>
    <t>5</t>
  </si>
  <si>
    <t>6</t>
  </si>
  <si>
    <t>8</t>
  </si>
  <si>
    <t>9</t>
  </si>
  <si>
    <t>10</t>
  </si>
  <si>
    <t>03</t>
  </si>
  <si>
    <t>110</t>
  </si>
  <si>
    <t>08</t>
  </si>
  <si>
    <t>06</t>
  </si>
  <si>
    <t>020</t>
  </si>
  <si>
    <t>04</t>
  </si>
  <si>
    <t>13</t>
  </si>
  <si>
    <t>14</t>
  </si>
  <si>
    <t>16</t>
  </si>
  <si>
    <t>БЕЗВОЗМЕЗДНЫЕ ПОСТУПЛЕНИЯ</t>
  </si>
  <si>
    <t>010</t>
  </si>
  <si>
    <t>230</t>
  </si>
  <si>
    <t>240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</si>
  <si>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</si>
  <si>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</si>
  <si>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250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</si>
  <si>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</si>
  <si>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260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</si>
  <si>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</si>
  <si>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819</t>
  </si>
  <si>
    <t>001</t>
  </si>
  <si>
    <t>Субвенции бюджетам на осуществление полномочий по первичному воинскому учету на территориях, где отсутствуют военные комиссариаты</t>
  </si>
  <si>
    <t>8202</t>
  </si>
  <si>
    <t>Прочие межбюджетные трансферты на поддержку мер по обеспечению сбалансированности бюджетов</t>
  </si>
  <si>
    <t>7514</t>
  </si>
  <si>
    <t>100</t>
  </si>
  <si>
    <t>18</t>
  </si>
  <si>
    <t>8208</t>
  </si>
  <si>
    <t>Прочие межбюджетные трансферты на выполнение полномочий, переданных на уровень муниципального района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</si>
  <si>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статьей 227, 2271 и 228 Налогового кодекса РФ</t>
  </si>
  <si>
    <t>ВСЕГО</t>
  </si>
  <si>
    <t>к Решению Причулымского сельского Совета депутатов</t>
  </si>
  <si>
    <t>Приложение 4</t>
  </si>
  <si>
    <t>7</t>
  </si>
  <si>
    <t>17</t>
  </si>
  <si>
    <t>код аналитической группы подвида</t>
  </si>
  <si>
    <t>Наименование кода классификации доходов бюджета</t>
  </si>
  <si>
    <t>033</t>
  </si>
  <si>
    <t>043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</si>
  <si>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</si>
  <si>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</si>
  <si>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</si>
  <si>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120</t>
  </si>
  <si>
    <t>Прочие поступления от использования имущества, находящегося в государственной и муниципальной собственности ( 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</si>
  <si>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15</t>
  </si>
  <si>
    <t>35</t>
  </si>
  <si>
    <t>118</t>
  </si>
  <si>
    <t>49</t>
  </si>
  <si>
    <t>09</t>
  </si>
  <si>
    <t>040</t>
  </si>
  <si>
    <t>Акцизы по подакцизным товарам (продукции), производимым на территории Российской Федерации</t>
  </si>
  <si>
    <t>Земельный налог</t>
  </si>
  <si>
    <t>Дотации бюджетам бюджетной системы Российской Федерации</t>
  </si>
  <si>
    <t>Иные межбюджетные трансферты</t>
  </si>
  <si>
    <t>19</t>
  </si>
  <si>
    <t>20</t>
  </si>
  <si>
    <t>21</t>
  </si>
  <si>
    <t>22</t>
  </si>
  <si>
    <t>25</t>
  </si>
  <si>
    <t>26</t>
  </si>
  <si>
    <t>27</t>
  </si>
  <si>
    <t xml:space="preserve">Государственная пошлина </t>
  </si>
  <si>
    <t>Налог на прибыль, доходы</t>
  </si>
  <si>
    <t>Налог на доходы физических лиц</t>
  </si>
  <si>
    <t>Налоги на товары (работы, услуги), реализуемые на территории Российской Федерации</t>
  </si>
  <si>
    <t>Налоги на имущество</t>
  </si>
  <si>
    <t>Налог на имущество физических лиц</t>
  </si>
  <si>
    <t>Земельный налог с организаций</t>
  </si>
  <si>
    <t>Земельный налог с физических лиц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</si>
  <si>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</si>
  <si>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Прочие доходы от использования имущества, находящегося в государственной и муниципальной собственности ( 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</si>
  <si>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Безвозмездные поступления от других бюджетов бюджетной системы Российской Федерации</t>
  </si>
  <si>
    <t>Субвенции бюджетам бюджетной системы Российской Федерации</t>
  </si>
  <si>
    <t xml:space="preserve">Прочие межбюджетные трансферты, передаваемые бюджетам </t>
  </si>
  <si>
    <t>23</t>
  </si>
  <si>
    <t>24</t>
  </si>
  <si>
    <t>28</t>
  </si>
  <si>
    <t>29</t>
  </si>
  <si>
    <t>30</t>
  </si>
  <si>
    <t>31</t>
  </si>
  <si>
    <t>Доходы 
бюджета сельсовета
2020 года</t>
  </si>
  <si>
    <t>Доходы от оказания платных услуг (работ) и компенсация затрат государства</t>
  </si>
  <si>
    <t>Доходы от компенсации затрат государства</t>
  </si>
  <si>
    <t>130</t>
  </si>
  <si>
    <t>060</t>
  </si>
  <si>
    <t>065</t>
  </si>
  <si>
    <t>Доходы,  поступающие в порядке возмещения расходов, понесенных в связи с эксплуатацией имущества</t>
  </si>
  <si>
    <t>Доходы,  поступающие в порядке возмещения расходов, понесенных в связи с эксплуатацией имущества сельских поселений</t>
  </si>
  <si>
    <t>024</t>
  </si>
  <si>
    <t>Доходы 
бюджета сельсовета
2021 года</t>
  </si>
  <si>
    <t>150</t>
  </si>
  <si>
    <t>40</t>
  </si>
  <si>
    <t>33</t>
  </si>
  <si>
    <t>34</t>
  </si>
  <si>
    <t>38</t>
  </si>
  <si>
    <t>Доходы бюджета Причулымского сельсовета на 2020 год и плановый период 2021-2022 годов</t>
  </si>
  <si>
    <t xml:space="preserve">Дотации бюджетам сельских поселений на выравнивание бюджетной обеспеченности из бюджетов муниципальных районов </t>
  </si>
  <si>
    <t>900</t>
  </si>
  <si>
    <t>7412</t>
  </si>
  <si>
    <t>7555</t>
  </si>
  <si>
    <t>7509</t>
  </si>
  <si>
    <t>1049</t>
  </si>
  <si>
    <t>Субсидии бюджетам поселений на обеспечение первичных мер пожарной безопасности</t>
  </si>
  <si>
    <t>Субсидии бюджетам поселений на капитальный ремонт и ремонт автомобильных дорог общего пользования местного значения за счет средств дорожного фонда Красноярского края</t>
  </si>
  <si>
    <t>Субсидии бюджетам поселений на организацию и проведение акарицидных обработок мест массового отдыха населения</t>
  </si>
  <si>
    <t>Субсидии бюджетам поселений на частичное финансирование (возмещение) расходов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</t>
  </si>
  <si>
    <t>(рублей)</t>
  </si>
  <si>
    <t>Доходы 
бюджета сельсовета
2022 года</t>
  </si>
  <si>
    <t>39</t>
  </si>
  <si>
    <t>47</t>
  </si>
  <si>
    <t>48</t>
  </si>
  <si>
    <t>Налог на имущество физических лиц, взимаемый по ставкам, применяемым к объектам налогообложения, распределенным в границах поселений</t>
  </si>
  <si>
    <t>Прочие доходы от использования имущества, находящегося в государственной и муниципальной собственности</t>
  </si>
  <si>
    <t>Дотации бюджетам сельских поселений на выравнивание бюджетной обеспеченности из бюджета субъекта Российской Федерации</t>
  </si>
  <si>
    <t>Прочие межбюджетные трансферты на реализацию государственных полномочий по составлению протоколов об административных правонарушениях</t>
  </si>
  <si>
    <t>Субсидии бюджетам сельских поселений из местных бюджетов</t>
  </si>
  <si>
    <t>Субсидии бюджетам бюджетной системы Российской Федерации (межбюджетные субсидии)</t>
  </si>
  <si>
    <t>36</t>
  </si>
  <si>
    <t>37</t>
  </si>
  <si>
    <t>45</t>
  </si>
  <si>
    <t>46</t>
  </si>
  <si>
    <t>от 20.12.2019 № 25-268Р</t>
  </si>
  <si>
    <t>Приложение 3</t>
  </si>
  <si>
    <t>7508</t>
  </si>
  <si>
    <t xml:space="preserve">Субсидии бюджетам поселений на содержание автомобильных дорог общего пользования местного значения сельских поселений за счет средств дорожного фонда Красноярского края </t>
  </si>
  <si>
    <t xml:space="preserve"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 прошлых лет
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</si>
  <si>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 прошлых лет</t>
  </si>
  <si>
    <t>Доходы бюджета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 прошлых лет</t>
  </si>
  <si>
    <t>60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</si>
  <si>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</si>
  <si>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12</t>
  </si>
  <si>
    <t>43</t>
  </si>
  <si>
    <t>44</t>
  </si>
  <si>
    <t>50</t>
  </si>
  <si>
    <t>51</t>
  </si>
  <si>
    <t>от 26.02.2020 № Вн-275Р</t>
  </si>
  <si>
    <t>1036</t>
  </si>
  <si>
    <t>Субсидии бюджетам поселений на частичное финансирование (возмещение) расходов на повышение с 1 июня 2020 года размеров оплаты труда отдельным категориям работников бюджетной сферы Красноярского края</t>
  </si>
  <si>
    <t>Субсидии бюджетам сельских поселений на предоставление социальных выплат молодым семьям на приобретение (строительство) жилья</t>
  </si>
  <si>
    <t>0497</t>
  </si>
  <si>
    <t>52</t>
  </si>
  <si>
    <t>53</t>
  </si>
  <si>
    <t>от 25.05.2020 № 27-282Р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</si>
</sst>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</numFmts>
  <fonts count="41">
    <font>
      <sz val="10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6" fillId="0" borderId="0">
      <alignment/>
      <protection/>
    </xf>
    <xf numFmtId="0" fontId="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41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1" fillId="0" borderId="0" xfId="0" applyFont="1" applyAlignment="1">
      <alignment wrapText="1"/>
    </xf>
    <xf numFmtId="0" fontId="3" fillId="0" borderId="10" xfId="0" applyNumberFormat="1" applyFont="1" applyBorder="1" applyAlignment="1">
      <alignment horizontal="center" vertical="center" textRotation="90" wrapText="1"/>
    </xf>
    <xf numFmtId="0" fontId="3" fillId="0" borderId="10" xfId="0" applyNumberFormat="1" applyFont="1" applyBorder="1" applyAlignment="1">
      <alignment vertical="top" wrapText="1"/>
    </xf>
    <xf numFmtId="172" fontId="0" fillId="0" borderId="0" xfId="0" applyNumberFormat="1" applyAlignment="1">
      <alignment/>
    </xf>
    <xf numFmtId="49" fontId="3" fillId="0" borderId="10" xfId="0" applyNumberFormat="1" applyFont="1" applyBorder="1" applyAlignment="1">
      <alignment horizontal="center" vertical="top"/>
    </xf>
    <xf numFmtId="172" fontId="3" fillId="0" borderId="10" xfId="0" applyNumberFormat="1" applyFont="1" applyBorder="1" applyAlignment="1">
      <alignment vertical="top"/>
    </xf>
    <xf numFmtId="49" fontId="3" fillId="0" borderId="10" xfId="0" applyNumberFormat="1" applyFont="1" applyBorder="1" applyAlignment="1">
      <alignment horizontal="left" vertical="top"/>
    </xf>
    <xf numFmtId="172" fontId="3" fillId="0" borderId="10" xfId="0" applyNumberFormat="1" applyFont="1" applyFill="1" applyBorder="1" applyAlignment="1">
      <alignment vertical="top"/>
    </xf>
    <xf numFmtId="0" fontId="1" fillId="0" borderId="0" xfId="0" applyFont="1" applyBorder="1" applyAlignment="1" quotePrefix="1">
      <alignment wrapText="1"/>
    </xf>
    <xf numFmtId="49" fontId="1" fillId="0" borderId="0" xfId="0" applyNumberFormat="1" applyFont="1" applyBorder="1" applyAlignment="1" quotePrefix="1">
      <alignment wrapText="1"/>
    </xf>
    <xf numFmtId="0" fontId="3" fillId="0" borderId="0" xfId="0" applyFont="1" applyBorder="1" applyAlignment="1">
      <alignment horizontal="right" wrapText="1"/>
    </xf>
    <xf numFmtId="0" fontId="1" fillId="0" borderId="11" xfId="0" applyFont="1" applyBorder="1" applyAlignment="1" quotePrefix="1">
      <alignment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top"/>
    </xf>
    <xf numFmtId="49" fontId="3" fillId="0" borderId="14" xfId="0" applyNumberFormat="1" applyFont="1" applyBorder="1" applyAlignment="1">
      <alignment horizontal="left" vertical="top"/>
    </xf>
    <xf numFmtId="0" fontId="3" fillId="0" borderId="10" xfId="0" applyFont="1" applyBorder="1" applyAlignment="1">
      <alignment horizontal="left" vertical="justify"/>
    </xf>
    <xf numFmtId="49" fontId="3" fillId="0" borderId="10" xfId="0" applyNumberFormat="1" applyFont="1" applyFill="1" applyBorder="1" applyAlignment="1">
      <alignment horizontal="center" vertical="top"/>
    </xf>
    <xf numFmtId="0" fontId="3" fillId="0" borderId="10" xfId="0" applyNumberFormat="1" applyFont="1" applyFill="1" applyBorder="1" applyAlignment="1">
      <alignment vertical="top" wrapText="1"/>
    </xf>
    <xf numFmtId="0" fontId="3" fillId="0" borderId="11" xfId="0" applyFont="1" applyBorder="1" applyAlignment="1">
      <alignment horizontal="left" vertical="justify"/>
    </xf>
    <xf numFmtId="0" fontId="3" fillId="32" borderId="10" xfId="53" applyFont="1" applyFill="1" applyBorder="1" applyAlignment="1">
      <alignment horizontal="left" vertical="top" wrapText="1"/>
      <protection/>
    </xf>
    <xf numFmtId="49" fontId="3" fillId="0" borderId="13" xfId="0" applyNumberFormat="1" applyFont="1" applyFill="1" applyBorder="1" applyAlignment="1">
      <alignment horizontal="center" vertical="top"/>
    </xf>
    <xf numFmtId="49" fontId="3" fillId="32" borderId="10" xfId="53" applyNumberFormat="1" applyFont="1" applyFill="1" applyBorder="1" applyAlignment="1">
      <alignment horizontal="center" vertical="top"/>
      <protection/>
    </xf>
    <xf numFmtId="0" fontId="3" fillId="32" borderId="10" xfId="53" applyFont="1" applyFill="1" applyBorder="1" applyAlignment="1">
      <alignment horizontal="left" vertical="distributed" wrapText="1"/>
      <protection/>
    </xf>
    <xf numFmtId="49" fontId="3" fillId="0" borderId="10" xfId="53" applyNumberFormat="1" applyFont="1" applyFill="1" applyBorder="1" applyAlignment="1">
      <alignment horizontal="center" vertical="top"/>
      <protection/>
    </xf>
    <xf numFmtId="49" fontId="3" fillId="0" borderId="14" xfId="53" applyNumberFormat="1" applyFont="1" applyFill="1" applyBorder="1" applyAlignment="1">
      <alignment horizontal="center" vertical="top"/>
      <protection/>
    </xf>
    <xf numFmtId="0" fontId="3" fillId="0" borderId="10" xfId="53" applyFont="1" applyFill="1" applyBorder="1" applyAlignment="1">
      <alignment horizontal="left" vertical="distributed" wrapText="1"/>
      <protection/>
    </xf>
    <xf numFmtId="49" fontId="3" fillId="0" borderId="15" xfId="0" applyNumberFormat="1" applyFont="1" applyBorder="1" applyAlignment="1">
      <alignment horizontal="left" vertical="top"/>
    </xf>
    <xf numFmtId="49" fontId="3" fillId="0" borderId="16" xfId="0" applyNumberFormat="1" applyFont="1" applyBorder="1" applyAlignment="1">
      <alignment horizontal="left" vertical="top"/>
    </xf>
    <xf numFmtId="49" fontId="3" fillId="0" borderId="13" xfId="0" applyNumberFormat="1" applyFont="1" applyBorder="1" applyAlignment="1">
      <alignment horizontal="left" vertical="top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 quotePrefix="1">
      <alignment horizontal="center" wrapText="1"/>
    </xf>
    <xf numFmtId="0" fontId="3" fillId="0" borderId="10" xfId="0" applyNumberFormat="1" applyFont="1" applyBorder="1" applyAlignment="1">
      <alignment horizontal="center" vertical="center" textRotation="90" wrapText="1"/>
    </xf>
    <xf numFmtId="49" fontId="3" fillId="0" borderId="10" xfId="0" applyNumberFormat="1" applyFont="1" applyBorder="1" applyAlignment="1">
      <alignment horizontal="center" wrapText="1"/>
    </xf>
    <xf numFmtId="49" fontId="3" fillId="0" borderId="10" xfId="0" applyNumberFormat="1" applyFont="1" applyBorder="1" applyAlignment="1" quotePrefix="1">
      <alignment horizont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 quotePrefix="1">
      <alignment horizontal="center" vertical="center" wrapText="1"/>
    </xf>
    <xf numFmtId="0" fontId="3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ожение 4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8"/>
  <sheetViews>
    <sheetView tabSelected="1" view="pageBreakPreview" zoomScaleSheetLayoutView="100" zoomScalePageLayoutView="0" workbookViewId="0" topLeftCell="A1">
      <selection activeCell="K3" sqref="K3:M3"/>
    </sheetView>
  </sheetViews>
  <sheetFormatPr defaultColWidth="9.00390625" defaultRowHeight="12.75"/>
  <cols>
    <col min="1" max="1" width="4.625" style="0" customWidth="1"/>
    <col min="2" max="2" width="4.00390625" style="1" customWidth="1"/>
    <col min="3" max="3" width="2.625" style="1" customWidth="1"/>
    <col min="4" max="4" width="3.625" style="1" customWidth="1"/>
    <col min="5" max="5" width="3.00390625" style="1" customWidth="1"/>
    <col min="6" max="6" width="4.25390625" style="1" customWidth="1"/>
    <col min="7" max="7" width="3.25390625" style="1" customWidth="1"/>
    <col min="8" max="8" width="5.125" style="1" customWidth="1"/>
    <col min="9" max="9" width="6.75390625" style="1" customWidth="1"/>
    <col min="10" max="10" width="32.00390625" style="1" customWidth="1"/>
    <col min="11" max="11" width="14.00390625" style="0" customWidth="1"/>
    <col min="12" max="12" width="14.75390625" style="0" customWidth="1"/>
    <col min="13" max="13" width="15.375" style="0" customWidth="1"/>
    <col min="14" max="16" width="12.75390625" style="0" bestFit="1" customWidth="1"/>
  </cols>
  <sheetData>
    <row r="1" spans="1:13" s="2" customFormat="1" ht="15" customHeight="1">
      <c r="A1" s="10"/>
      <c r="B1" s="11"/>
      <c r="C1" s="11"/>
      <c r="D1" s="11"/>
      <c r="E1" s="11"/>
      <c r="F1" s="11"/>
      <c r="G1" s="11"/>
      <c r="H1" s="11"/>
      <c r="I1" s="11"/>
      <c r="J1" s="11"/>
      <c r="K1" s="40" t="s">
        <v>150</v>
      </c>
      <c r="L1" s="40"/>
      <c r="M1" s="40"/>
    </row>
    <row r="2" spans="1:13" s="2" customFormat="1" ht="15" customHeight="1">
      <c r="A2" s="10"/>
      <c r="B2" s="11"/>
      <c r="C2" s="11"/>
      <c r="D2" s="11"/>
      <c r="E2" s="11"/>
      <c r="F2" s="11"/>
      <c r="G2" s="11"/>
      <c r="H2" s="11"/>
      <c r="I2" s="11"/>
      <c r="J2" s="39" t="s">
        <v>59</v>
      </c>
      <c r="K2" s="39"/>
      <c r="L2" s="39"/>
      <c r="M2" s="39"/>
    </row>
    <row r="3" spans="1:13" s="2" customFormat="1" ht="15" customHeight="1">
      <c r="A3" s="10"/>
      <c r="B3" s="11"/>
      <c r="C3" s="11"/>
      <c r="D3" s="11"/>
      <c r="E3" s="11"/>
      <c r="F3" s="11"/>
      <c r="G3" s="11"/>
      <c r="H3" s="11"/>
      <c r="I3" s="11"/>
      <c r="J3" s="11"/>
      <c r="K3" s="39" t="s">
        <v>170</v>
      </c>
      <c r="L3" s="39"/>
      <c r="M3" s="39"/>
    </row>
    <row r="4" spans="1:13" s="2" customFormat="1" ht="15" customHeight="1">
      <c r="A4" s="10"/>
      <c r="B4" s="11"/>
      <c r="C4" s="11"/>
      <c r="D4" s="11"/>
      <c r="E4" s="11"/>
      <c r="F4" s="11"/>
      <c r="G4" s="11"/>
      <c r="H4" s="11"/>
      <c r="I4" s="11"/>
      <c r="J4" s="11"/>
      <c r="K4" s="40" t="s">
        <v>150</v>
      </c>
      <c r="L4" s="40"/>
      <c r="M4" s="40"/>
    </row>
    <row r="5" spans="1:13" s="2" customFormat="1" ht="15" customHeight="1">
      <c r="A5" s="10"/>
      <c r="B5" s="11"/>
      <c r="C5" s="11"/>
      <c r="D5" s="11"/>
      <c r="E5" s="11"/>
      <c r="F5" s="11"/>
      <c r="G5" s="11"/>
      <c r="H5" s="11"/>
      <c r="I5" s="11"/>
      <c r="J5" s="39" t="s">
        <v>59</v>
      </c>
      <c r="K5" s="39"/>
      <c r="L5" s="39"/>
      <c r="M5" s="39"/>
    </row>
    <row r="6" spans="1:13" s="2" customFormat="1" ht="15" customHeight="1">
      <c r="A6" s="10"/>
      <c r="B6" s="11"/>
      <c r="C6" s="11"/>
      <c r="D6" s="11"/>
      <c r="E6" s="11"/>
      <c r="F6" s="11"/>
      <c r="G6" s="11"/>
      <c r="H6" s="11"/>
      <c r="I6" s="11"/>
      <c r="J6" s="11"/>
      <c r="K6" s="39" t="s">
        <v>163</v>
      </c>
      <c r="L6" s="39"/>
      <c r="M6" s="39"/>
    </row>
    <row r="7" spans="1:13" s="2" customFormat="1" ht="15" customHeight="1">
      <c r="A7" s="10"/>
      <c r="B7" s="11"/>
      <c r="C7" s="11"/>
      <c r="D7" s="11"/>
      <c r="E7" s="11"/>
      <c r="F7" s="11"/>
      <c r="G7" s="11"/>
      <c r="H7" s="11"/>
      <c r="I7" s="11"/>
      <c r="J7" s="11"/>
      <c r="K7" s="40" t="s">
        <v>60</v>
      </c>
      <c r="L7" s="40"/>
      <c r="M7" s="40"/>
    </row>
    <row r="8" spans="1:13" s="2" customFormat="1" ht="13.5" customHeight="1">
      <c r="A8" s="10"/>
      <c r="B8" s="11"/>
      <c r="C8" s="11"/>
      <c r="D8" s="11"/>
      <c r="E8" s="11"/>
      <c r="F8" s="11"/>
      <c r="G8" s="11"/>
      <c r="H8" s="11"/>
      <c r="I8" s="11"/>
      <c r="J8" s="39" t="s">
        <v>59</v>
      </c>
      <c r="K8" s="39"/>
      <c r="L8" s="39"/>
      <c r="M8" s="39"/>
    </row>
    <row r="9" spans="1:13" s="2" customFormat="1" ht="12.75" customHeight="1">
      <c r="A9" s="10"/>
      <c r="B9" s="11"/>
      <c r="C9" s="11"/>
      <c r="D9" s="11"/>
      <c r="E9" s="11"/>
      <c r="F9" s="11"/>
      <c r="G9" s="11"/>
      <c r="H9" s="11"/>
      <c r="I9" s="11"/>
      <c r="J9" s="11"/>
      <c r="K9" s="39" t="s">
        <v>149</v>
      </c>
      <c r="L9" s="39"/>
      <c r="M9" s="39"/>
    </row>
    <row r="10" spans="1:13" s="2" customFormat="1" ht="15.75" customHeight="1">
      <c r="A10" s="32" t="s">
        <v>123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</row>
    <row r="11" spans="1:13" s="2" customFormat="1" ht="15" customHeight="1">
      <c r="A11" s="10"/>
      <c r="B11" s="11"/>
      <c r="C11" s="11"/>
      <c r="D11" s="11"/>
      <c r="E11" s="11"/>
      <c r="F11" s="11"/>
      <c r="G11" s="11"/>
      <c r="H11" s="11"/>
      <c r="I11" s="11"/>
      <c r="J11" s="11"/>
      <c r="K11" s="10"/>
      <c r="L11" s="10"/>
      <c r="M11" s="12" t="s">
        <v>134</v>
      </c>
    </row>
    <row r="12" spans="1:13" s="2" customFormat="1" ht="12.75" customHeight="1">
      <c r="A12" s="34" t="s">
        <v>2</v>
      </c>
      <c r="B12" s="35" t="s">
        <v>1</v>
      </c>
      <c r="C12" s="36"/>
      <c r="D12" s="36"/>
      <c r="E12" s="36"/>
      <c r="F12" s="36"/>
      <c r="G12" s="36"/>
      <c r="H12" s="36"/>
      <c r="I12" s="36"/>
      <c r="J12" s="37" t="s">
        <v>64</v>
      </c>
      <c r="K12" s="37" t="s">
        <v>108</v>
      </c>
      <c r="L12" s="37" t="s">
        <v>117</v>
      </c>
      <c r="M12" s="37" t="s">
        <v>135</v>
      </c>
    </row>
    <row r="13" spans="1:13" s="2" customFormat="1" ht="144.75" customHeight="1">
      <c r="A13" s="34"/>
      <c r="B13" s="3" t="s">
        <v>3</v>
      </c>
      <c r="C13" s="3" t="s">
        <v>6</v>
      </c>
      <c r="D13" s="3" t="s">
        <v>7</v>
      </c>
      <c r="E13" s="3" t="s">
        <v>8</v>
      </c>
      <c r="F13" s="3" t="s">
        <v>9</v>
      </c>
      <c r="G13" s="3" t="s">
        <v>4</v>
      </c>
      <c r="H13" s="3" t="s">
        <v>5</v>
      </c>
      <c r="I13" s="3" t="s">
        <v>63</v>
      </c>
      <c r="J13" s="38"/>
      <c r="K13" s="38"/>
      <c r="L13" s="38"/>
      <c r="M13" s="38"/>
    </row>
    <row r="14" spans="1:13" s="2" customFormat="1" ht="13.5" customHeight="1">
      <c r="A14" s="13"/>
      <c r="B14" s="14">
        <v>1</v>
      </c>
      <c r="C14" s="14">
        <v>2</v>
      </c>
      <c r="D14" s="14">
        <v>3</v>
      </c>
      <c r="E14" s="14">
        <v>4</v>
      </c>
      <c r="F14" s="14">
        <v>5</v>
      </c>
      <c r="G14" s="14">
        <v>6</v>
      </c>
      <c r="H14" s="14">
        <v>7</v>
      </c>
      <c r="I14" s="15">
        <v>8</v>
      </c>
      <c r="J14" s="15">
        <v>9</v>
      </c>
      <c r="K14" s="15">
        <v>10</v>
      </c>
      <c r="L14" s="15">
        <v>11</v>
      </c>
      <c r="M14" s="15">
        <v>12</v>
      </c>
    </row>
    <row r="15" spans="1:16" ht="25.5">
      <c r="A15" s="8" t="s">
        <v>10</v>
      </c>
      <c r="B15" s="6" t="s">
        <v>13</v>
      </c>
      <c r="C15" s="6" t="s">
        <v>10</v>
      </c>
      <c r="D15" s="6" t="s">
        <v>11</v>
      </c>
      <c r="E15" s="6" t="s">
        <v>11</v>
      </c>
      <c r="F15" s="6" t="s">
        <v>13</v>
      </c>
      <c r="G15" s="6" t="s">
        <v>11</v>
      </c>
      <c r="H15" s="6" t="s">
        <v>14</v>
      </c>
      <c r="I15" s="6" t="s">
        <v>13</v>
      </c>
      <c r="J15" s="4" t="s">
        <v>12</v>
      </c>
      <c r="K15" s="7">
        <f>K16+K19+K25+K33+K36+K39</f>
        <v>745900</v>
      </c>
      <c r="L15" s="7">
        <f>L16+L19+L25+L33+L36+L39</f>
        <v>763100</v>
      </c>
      <c r="M15" s="7">
        <f>M16+M19+M25+M33+M36+M39</f>
        <v>782700</v>
      </c>
      <c r="N15" s="5"/>
      <c r="O15" s="5"/>
      <c r="P15" s="5"/>
    </row>
    <row r="16" spans="1:16" ht="12.75">
      <c r="A16" s="8" t="s">
        <v>19</v>
      </c>
      <c r="B16" s="19" t="s">
        <v>20</v>
      </c>
      <c r="C16" s="19" t="s">
        <v>10</v>
      </c>
      <c r="D16" s="19" t="s">
        <v>16</v>
      </c>
      <c r="E16" s="19" t="s">
        <v>11</v>
      </c>
      <c r="F16" s="19" t="s">
        <v>13</v>
      </c>
      <c r="G16" s="19" t="s">
        <v>11</v>
      </c>
      <c r="H16" s="19" t="s">
        <v>14</v>
      </c>
      <c r="I16" s="19" t="s">
        <v>29</v>
      </c>
      <c r="J16" s="20" t="s">
        <v>90</v>
      </c>
      <c r="K16" s="7">
        <f aca="true" t="shared" si="0" ref="K16:M17">K17</f>
        <v>55300</v>
      </c>
      <c r="L16" s="7">
        <f t="shared" si="0"/>
        <v>57400</v>
      </c>
      <c r="M16" s="7">
        <f t="shared" si="0"/>
        <v>59600</v>
      </c>
      <c r="N16" s="5"/>
      <c r="O16" s="5"/>
      <c r="P16" s="5"/>
    </row>
    <row r="17" spans="1:16" ht="12.75">
      <c r="A17" s="8" t="s">
        <v>21</v>
      </c>
      <c r="B17" s="19" t="s">
        <v>20</v>
      </c>
      <c r="C17" s="19" t="s">
        <v>10</v>
      </c>
      <c r="D17" s="19" t="s">
        <v>16</v>
      </c>
      <c r="E17" s="19" t="s">
        <v>17</v>
      </c>
      <c r="F17" s="19" t="s">
        <v>13</v>
      </c>
      <c r="G17" s="19" t="s">
        <v>11</v>
      </c>
      <c r="H17" s="19" t="s">
        <v>14</v>
      </c>
      <c r="I17" s="19" t="s">
        <v>29</v>
      </c>
      <c r="J17" s="20" t="s">
        <v>91</v>
      </c>
      <c r="K17" s="7">
        <f t="shared" si="0"/>
        <v>55300</v>
      </c>
      <c r="L17" s="7">
        <f t="shared" si="0"/>
        <v>57400</v>
      </c>
      <c r="M17" s="7">
        <f t="shared" si="0"/>
        <v>59600</v>
      </c>
      <c r="N17" s="5"/>
      <c r="O17" s="5"/>
      <c r="P17" s="5"/>
    </row>
    <row r="18" spans="1:16" ht="103.5" customHeight="1">
      <c r="A18" s="8" t="s">
        <v>22</v>
      </c>
      <c r="B18" s="6" t="s">
        <v>20</v>
      </c>
      <c r="C18" s="6" t="s">
        <v>10</v>
      </c>
      <c r="D18" s="6" t="s">
        <v>16</v>
      </c>
      <c r="E18" s="6" t="s">
        <v>17</v>
      </c>
      <c r="F18" s="6" t="s">
        <v>38</v>
      </c>
      <c r="G18" s="6" t="s">
        <v>16</v>
      </c>
      <c r="H18" s="6" t="s">
        <v>14</v>
      </c>
      <c r="I18" s="6" t="s">
        <v>29</v>
      </c>
      <c r="J18" s="4" t="s">
        <v>57</v>
      </c>
      <c r="K18" s="7">
        <v>55300</v>
      </c>
      <c r="L18" s="9">
        <v>57400</v>
      </c>
      <c r="M18" s="9">
        <v>59600</v>
      </c>
      <c r="N18" s="5"/>
      <c r="O18" s="5"/>
      <c r="P18" s="5"/>
    </row>
    <row r="19" spans="1:16" ht="39.75" customHeight="1">
      <c r="A19" s="8" t="s">
        <v>23</v>
      </c>
      <c r="B19" s="6" t="s">
        <v>53</v>
      </c>
      <c r="C19" s="6" t="s">
        <v>10</v>
      </c>
      <c r="D19" s="6" t="s">
        <v>28</v>
      </c>
      <c r="E19" s="6" t="s">
        <v>11</v>
      </c>
      <c r="F19" s="6" t="s">
        <v>13</v>
      </c>
      <c r="G19" s="6" t="s">
        <v>11</v>
      </c>
      <c r="H19" s="6" t="s">
        <v>14</v>
      </c>
      <c r="I19" s="6" t="s">
        <v>13</v>
      </c>
      <c r="J19" s="4" t="s">
        <v>92</v>
      </c>
      <c r="K19" s="7">
        <f>K20</f>
        <v>310700</v>
      </c>
      <c r="L19" s="9">
        <f>L20</f>
        <v>321800</v>
      </c>
      <c r="M19" s="9">
        <f>M20</f>
        <v>335000</v>
      </c>
      <c r="N19" s="5"/>
      <c r="O19" s="5"/>
      <c r="P19" s="5"/>
    </row>
    <row r="20" spans="1:16" ht="40.5" customHeight="1">
      <c r="A20" s="8" t="s">
        <v>24</v>
      </c>
      <c r="B20" s="19" t="s">
        <v>13</v>
      </c>
      <c r="C20" s="19" t="s">
        <v>10</v>
      </c>
      <c r="D20" s="19" t="s">
        <v>28</v>
      </c>
      <c r="E20" s="19" t="s">
        <v>17</v>
      </c>
      <c r="F20" s="19" t="s">
        <v>13</v>
      </c>
      <c r="G20" s="19" t="s">
        <v>16</v>
      </c>
      <c r="H20" s="19" t="s">
        <v>14</v>
      </c>
      <c r="I20" s="19" t="s">
        <v>29</v>
      </c>
      <c r="J20" s="20" t="s">
        <v>78</v>
      </c>
      <c r="K20" s="7">
        <f>K21+K22+K23+K24</f>
        <v>310700</v>
      </c>
      <c r="L20" s="9">
        <f>L21+L22+L23+L24</f>
        <v>321800</v>
      </c>
      <c r="M20" s="9">
        <f>M21+M22+M23+M24</f>
        <v>335000</v>
      </c>
      <c r="N20" s="5"/>
      <c r="O20" s="5"/>
      <c r="P20" s="5"/>
    </row>
    <row r="21" spans="1:16" ht="102" customHeight="1">
      <c r="A21" s="8" t="s">
        <v>61</v>
      </c>
      <c r="B21" s="6" t="s">
        <v>53</v>
      </c>
      <c r="C21" s="6" t="s">
        <v>10</v>
      </c>
      <c r="D21" s="6" t="s">
        <v>28</v>
      </c>
      <c r="E21" s="6" t="s">
        <v>17</v>
      </c>
      <c r="F21" s="6" t="s">
        <v>39</v>
      </c>
      <c r="G21" s="6" t="s">
        <v>16</v>
      </c>
      <c r="H21" s="6" t="s">
        <v>14</v>
      </c>
      <c r="I21" s="6" t="s">
        <v>29</v>
      </c>
      <c r="J21" s="4" t="s">
        <v>42</v>
      </c>
      <c r="K21" s="7">
        <v>142400</v>
      </c>
      <c r="L21" s="7">
        <v>148400</v>
      </c>
      <c r="M21" s="7">
        <v>154200</v>
      </c>
      <c r="N21" s="5"/>
      <c r="O21" s="5"/>
      <c r="P21" s="5"/>
    </row>
    <row r="22" spans="1:16" ht="129" customHeight="1">
      <c r="A22" s="8" t="s">
        <v>25</v>
      </c>
      <c r="B22" s="6" t="s">
        <v>53</v>
      </c>
      <c r="C22" s="6" t="s">
        <v>10</v>
      </c>
      <c r="D22" s="6" t="s">
        <v>28</v>
      </c>
      <c r="E22" s="6" t="s">
        <v>17</v>
      </c>
      <c r="F22" s="6" t="s">
        <v>40</v>
      </c>
      <c r="G22" s="6" t="s">
        <v>16</v>
      </c>
      <c r="H22" s="6" t="s">
        <v>14</v>
      </c>
      <c r="I22" s="6" t="s">
        <v>29</v>
      </c>
      <c r="J22" s="4" t="s">
        <v>41</v>
      </c>
      <c r="K22" s="7">
        <v>700</v>
      </c>
      <c r="L22" s="7">
        <v>700</v>
      </c>
      <c r="M22" s="7">
        <v>800</v>
      </c>
      <c r="N22" s="5"/>
      <c r="O22" s="5"/>
      <c r="P22" s="5"/>
    </row>
    <row r="23" spans="1:16" ht="105" customHeight="1">
      <c r="A23" s="8" t="s">
        <v>26</v>
      </c>
      <c r="B23" s="6" t="s">
        <v>53</v>
      </c>
      <c r="C23" s="6" t="s">
        <v>10</v>
      </c>
      <c r="D23" s="6" t="s">
        <v>28</v>
      </c>
      <c r="E23" s="6" t="s">
        <v>17</v>
      </c>
      <c r="F23" s="6" t="s">
        <v>43</v>
      </c>
      <c r="G23" s="6" t="s">
        <v>16</v>
      </c>
      <c r="H23" s="6" t="s">
        <v>14</v>
      </c>
      <c r="I23" s="6" t="s">
        <v>29</v>
      </c>
      <c r="J23" s="4" t="s">
        <v>44</v>
      </c>
      <c r="K23" s="7">
        <v>186000</v>
      </c>
      <c r="L23" s="7">
        <v>193200</v>
      </c>
      <c r="M23" s="7">
        <v>199700</v>
      </c>
      <c r="N23" s="5"/>
      <c r="O23" s="5"/>
      <c r="P23" s="5"/>
    </row>
    <row r="24" spans="1:16" ht="66.75" customHeight="1">
      <c r="A24" s="8" t="s">
        <v>27</v>
      </c>
      <c r="B24" s="6" t="s">
        <v>53</v>
      </c>
      <c r="C24" s="6" t="s">
        <v>10</v>
      </c>
      <c r="D24" s="6" t="s">
        <v>28</v>
      </c>
      <c r="E24" s="6" t="s">
        <v>17</v>
      </c>
      <c r="F24" s="6" t="s">
        <v>45</v>
      </c>
      <c r="G24" s="6" t="s">
        <v>16</v>
      </c>
      <c r="H24" s="6" t="s">
        <v>14</v>
      </c>
      <c r="I24" s="6" t="s">
        <v>29</v>
      </c>
      <c r="J24" s="4" t="s">
        <v>46</v>
      </c>
      <c r="K24" s="7">
        <v>-18400</v>
      </c>
      <c r="L24" s="7">
        <v>-20500</v>
      </c>
      <c r="M24" s="7">
        <v>-19700</v>
      </c>
      <c r="N24" s="5"/>
      <c r="O24" s="5"/>
      <c r="P24" s="5"/>
    </row>
    <row r="25" spans="1:16" ht="16.5" customHeight="1">
      <c r="A25" s="8" t="s">
        <v>15</v>
      </c>
      <c r="B25" s="6" t="s">
        <v>20</v>
      </c>
      <c r="C25" s="6" t="s">
        <v>10</v>
      </c>
      <c r="D25" s="6" t="s">
        <v>31</v>
      </c>
      <c r="E25" s="6" t="s">
        <v>11</v>
      </c>
      <c r="F25" s="6" t="s">
        <v>13</v>
      </c>
      <c r="G25" s="6" t="s">
        <v>11</v>
      </c>
      <c r="H25" s="6" t="s">
        <v>14</v>
      </c>
      <c r="I25" s="6" t="s">
        <v>13</v>
      </c>
      <c r="J25" s="4" t="s">
        <v>93</v>
      </c>
      <c r="K25" s="7">
        <f>K26+K28</f>
        <v>263900</v>
      </c>
      <c r="L25" s="7">
        <f>L26+L28</f>
        <v>263900</v>
      </c>
      <c r="M25" s="7">
        <f>M26+M28</f>
        <v>263900</v>
      </c>
      <c r="N25" s="5"/>
      <c r="O25" s="5"/>
      <c r="P25" s="5"/>
    </row>
    <row r="26" spans="1:16" ht="16.5" customHeight="1">
      <c r="A26" s="8" t="s">
        <v>158</v>
      </c>
      <c r="B26" s="6" t="s">
        <v>20</v>
      </c>
      <c r="C26" s="6" t="s">
        <v>10</v>
      </c>
      <c r="D26" s="6" t="s">
        <v>31</v>
      </c>
      <c r="E26" s="6" t="s">
        <v>16</v>
      </c>
      <c r="F26" s="6" t="s">
        <v>13</v>
      </c>
      <c r="G26" s="6" t="s">
        <v>11</v>
      </c>
      <c r="H26" s="6" t="s">
        <v>14</v>
      </c>
      <c r="I26" s="6" t="s">
        <v>13</v>
      </c>
      <c r="J26" s="4" t="s">
        <v>94</v>
      </c>
      <c r="K26" s="7">
        <f>K27</f>
        <v>39500</v>
      </c>
      <c r="L26" s="7">
        <f>L27</f>
        <v>39500</v>
      </c>
      <c r="M26" s="7">
        <f>M27</f>
        <v>39500</v>
      </c>
      <c r="N26" s="5"/>
      <c r="O26" s="5"/>
      <c r="P26" s="5"/>
    </row>
    <row r="27" spans="1:16" ht="53.25" customHeight="1">
      <c r="A27" s="8" t="s">
        <v>34</v>
      </c>
      <c r="B27" s="6" t="s">
        <v>20</v>
      </c>
      <c r="C27" s="6" t="s">
        <v>10</v>
      </c>
      <c r="D27" s="6" t="s">
        <v>31</v>
      </c>
      <c r="E27" s="6" t="s">
        <v>16</v>
      </c>
      <c r="F27" s="6" t="s">
        <v>18</v>
      </c>
      <c r="G27" s="6" t="s">
        <v>27</v>
      </c>
      <c r="H27" s="6" t="s">
        <v>14</v>
      </c>
      <c r="I27" s="6" t="s">
        <v>29</v>
      </c>
      <c r="J27" s="4" t="s">
        <v>139</v>
      </c>
      <c r="K27" s="7">
        <v>39500</v>
      </c>
      <c r="L27" s="7">
        <v>39500</v>
      </c>
      <c r="M27" s="7">
        <v>39500</v>
      </c>
      <c r="N27" s="5"/>
      <c r="O27" s="5"/>
      <c r="P27" s="5"/>
    </row>
    <row r="28" spans="1:16" ht="18" customHeight="1">
      <c r="A28" s="8" t="s">
        <v>35</v>
      </c>
      <c r="B28" s="6" t="s">
        <v>20</v>
      </c>
      <c r="C28" s="6" t="s">
        <v>10</v>
      </c>
      <c r="D28" s="6" t="s">
        <v>31</v>
      </c>
      <c r="E28" s="6" t="s">
        <v>31</v>
      </c>
      <c r="F28" s="6" t="s">
        <v>13</v>
      </c>
      <c r="G28" s="6" t="s">
        <v>11</v>
      </c>
      <c r="H28" s="6" t="s">
        <v>14</v>
      </c>
      <c r="I28" s="6" t="s">
        <v>13</v>
      </c>
      <c r="J28" s="4" t="s">
        <v>79</v>
      </c>
      <c r="K28" s="7">
        <f>K29+K31</f>
        <v>224400</v>
      </c>
      <c r="L28" s="7">
        <f>L29+L31</f>
        <v>224400</v>
      </c>
      <c r="M28" s="7">
        <f>M29+M31</f>
        <v>224400</v>
      </c>
      <c r="N28" s="5"/>
      <c r="O28" s="5"/>
      <c r="P28" s="5"/>
    </row>
    <row r="29" spans="1:16" ht="17.25" customHeight="1">
      <c r="A29" s="8" t="s">
        <v>72</v>
      </c>
      <c r="B29" s="6" t="s">
        <v>20</v>
      </c>
      <c r="C29" s="6" t="s">
        <v>10</v>
      </c>
      <c r="D29" s="6" t="s">
        <v>31</v>
      </c>
      <c r="E29" s="6" t="s">
        <v>31</v>
      </c>
      <c r="F29" s="6" t="s">
        <v>18</v>
      </c>
      <c r="G29" s="6" t="s">
        <v>11</v>
      </c>
      <c r="H29" s="6" t="s">
        <v>14</v>
      </c>
      <c r="I29" s="6" t="s">
        <v>29</v>
      </c>
      <c r="J29" s="4" t="s">
        <v>95</v>
      </c>
      <c r="K29" s="7">
        <f>K30</f>
        <v>2000</v>
      </c>
      <c r="L29" s="7">
        <f>L30</f>
        <v>2000</v>
      </c>
      <c r="M29" s="7">
        <f>M30</f>
        <v>2000</v>
      </c>
      <c r="N29" s="5"/>
      <c r="O29" s="5"/>
      <c r="P29" s="5"/>
    </row>
    <row r="30" spans="1:16" ht="51.75" customHeight="1">
      <c r="A30" s="8" t="s">
        <v>36</v>
      </c>
      <c r="B30" s="6" t="s">
        <v>20</v>
      </c>
      <c r="C30" s="6" t="s">
        <v>10</v>
      </c>
      <c r="D30" s="6" t="s">
        <v>31</v>
      </c>
      <c r="E30" s="6" t="s">
        <v>31</v>
      </c>
      <c r="F30" s="6" t="s">
        <v>65</v>
      </c>
      <c r="G30" s="6" t="s">
        <v>27</v>
      </c>
      <c r="H30" s="6" t="s">
        <v>14</v>
      </c>
      <c r="I30" s="6" t="s">
        <v>29</v>
      </c>
      <c r="J30" s="4" t="s">
        <v>67</v>
      </c>
      <c r="K30" s="7">
        <v>2000</v>
      </c>
      <c r="L30" s="7">
        <v>2000</v>
      </c>
      <c r="M30" s="7">
        <v>2000</v>
      </c>
      <c r="N30" s="5"/>
      <c r="O30" s="5"/>
      <c r="P30" s="5"/>
    </row>
    <row r="31" spans="1:16" ht="18.75" customHeight="1">
      <c r="A31" s="8" t="s">
        <v>62</v>
      </c>
      <c r="B31" s="6" t="s">
        <v>20</v>
      </c>
      <c r="C31" s="6" t="s">
        <v>10</v>
      </c>
      <c r="D31" s="6" t="s">
        <v>31</v>
      </c>
      <c r="E31" s="6" t="s">
        <v>31</v>
      </c>
      <c r="F31" s="6" t="s">
        <v>77</v>
      </c>
      <c r="G31" s="6" t="s">
        <v>11</v>
      </c>
      <c r="H31" s="6" t="s">
        <v>14</v>
      </c>
      <c r="I31" s="6" t="s">
        <v>29</v>
      </c>
      <c r="J31" s="4" t="s">
        <v>96</v>
      </c>
      <c r="K31" s="7">
        <f>K32</f>
        <v>222400</v>
      </c>
      <c r="L31" s="7">
        <f>L32</f>
        <v>222400</v>
      </c>
      <c r="M31" s="7">
        <f>M32</f>
        <v>222400</v>
      </c>
      <c r="N31" s="5"/>
      <c r="O31" s="5"/>
      <c r="P31" s="5"/>
    </row>
    <row r="32" spans="1:13" ht="53.25" customHeight="1">
      <c r="A32" s="8" t="s">
        <v>54</v>
      </c>
      <c r="B32" s="6" t="s">
        <v>20</v>
      </c>
      <c r="C32" s="6" t="s">
        <v>10</v>
      </c>
      <c r="D32" s="6" t="s">
        <v>31</v>
      </c>
      <c r="E32" s="6" t="s">
        <v>31</v>
      </c>
      <c r="F32" s="6" t="s">
        <v>66</v>
      </c>
      <c r="G32" s="6" t="s">
        <v>27</v>
      </c>
      <c r="H32" s="6" t="s">
        <v>14</v>
      </c>
      <c r="I32" s="6" t="s">
        <v>29</v>
      </c>
      <c r="J32" s="4" t="s">
        <v>68</v>
      </c>
      <c r="K32" s="7">
        <v>222400</v>
      </c>
      <c r="L32" s="7">
        <v>222400</v>
      </c>
      <c r="M32" s="7">
        <v>222400</v>
      </c>
    </row>
    <row r="33" spans="1:13" ht="15" customHeight="1">
      <c r="A33" s="8" t="s">
        <v>82</v>
      </c>
      <c r="B33" s="6" t="s">
        <v>47</v>
      </c>
      <c r="C33" s="6" t="s">
        <v>10</v>
      </c>
      <c r="D33" s="6" t="s">
        <v>30</v>
      </c>
      <c r="E33" s="6" t="s">
        <v>11</v>
      </c>
      <c r="F33" s="6" t="s">
        <v>13</v>
      </c>
      <c r="G33" s="6" t="s">
        <v>11</v>
      </c>
      <c r="H33" s="6" t="s">
        <v>14</v>
      </c>
      <c r="I33" s="6" t="s">
        <v>13</v>
      </c>
      <c r="J33" s="4" t="s">
        <v>89</v>
      </c>
      <c r="K33" s="7">
        <f>K34</f>
        <v>2100</v>
      </c>
      <c r="L33" s="7">
        <f aca="true" t="shared" si="1" ref="K33:M34">L34</f>
        <v>2100</v>
      </c>
      <c r="M33" s="7">
        <f t="shared" si="1"/>
        <v>2100</v>
      </c>
    </row>
    <row r="34" spans="1:13" ht="77.25" customHeight="1">
      <c r="A34" s="8" t="s">
        <v>83</v>
      </c>
      <c r="B34" s="6" t="s">
        <v>47</v>
      </c>
      <c r="C34" s="6" t="s">
        <v>10</v>
      </c>
      <c r="D34" s="6" t="s">
        <v>30</v>
      </c>
      <c r="E34" s="6" t="s">
        <v>33</v>
      </c>
      <c r="F34" s="6" t="s">
        <v>13</v>
      </c>
      <c r="G34" s="6" t="s">
        <v>16</v>
      </c>
      <c r="H34" s="6" t="s">
        <v>14</v>
      </c>
      <c r="I34" s="6" t="s">
        <v>29</v>
      </c>
      <c r="J34" s="4" t="s">
        <v>97</v>
      </c>
      <c r="K34" s="7">
        <f t="shared" si="1"/>
        <v>2100</v>
      </c>
      <c r="L34" s="7">
        <f t="shared" si="1"/>
        <v>2100</v>
      </c>
      <c r="M34" s="7">
        <f t="shared" si="1"/>
        <v>2100</v>
      </c>
    </row>
    <row r="35" spans="1:13" ht="106.5" customHeight="1">
      <c r="A35" s="8" t="s">
        <v>84</v>
      </c>
      <c r="B35" s="6" t="s">
        <v>47</v>
      </c>
      <c r="C35" s="6" t="s">
        <v>10</v>
      </c>
      <c r="D35" s="6" t="s">
        <v>30</v>
      </c>
      <c r="E35" s="6" t="s">
        <v>33</v>
      </c>
      <c r="F35" s="6" t="s">
        <v>32</v>
      </c>
      <c r="G35" s="6" t="s">
        <v>16</v>
      </c>
      <c r="H35" s="6" t="s">
        <v>14</v>
      </c>
      <c r="I35" s="6" t="s">
        <v>29</v>
      </c>
      <c r="J35" s="4" t="s">
        <v>69</v>
      </c>
      <c r="K35" s="7">
        <v>2100</v>
      </c>
      <c r="L35" s="7">
        <v>2100</v>
      </c>
      <c r="M35" s="7">
        <v>2100</v>
      </c>
    </row>
    <row r="36" spans="1:13" ht="54.75" customHeight="1">
      <c r="A36" s="8" t="s">
        <v>85</v>
      </c>
      <c r="B36" s="6" t="s">
        <v>47</v>
      </c>
      <c r="C36" s="6" t="s">
        <v>10</v>
      </c>
      <c r="D36" s="6" t="s">
        <v>15</v>
      </c>
      <c r="E36" s="6" t="s">
        <v>11</v>
      </c>
      <c r="F36" s="6" t="s">
        <v>13</v>
      </c>
      <c r="G36" s="6" t="s">
        <v>11</v>
      </c>
      <c r="H36" s="6" t="s">
        <v>14</v>
      </c>
      <c r="I36" s="6" t="s">
        <v>13</v>
      </c>
      <c r="J36" s="22" t="s">
        <v>140</v>
      </c>
      <c r="K36" s="7">
        <f aca="true" t="shared" si="2" ref="K36:M37">K37</f>
        <v>13900</v>
      </c>
      <c r="L36" s="7">
        <f>L37</f>
        <v>13900</v>
      </c>
      <c r="M36" s="7">
        <f t="shared" si="2"/>
        <v>13900</v>
      </c>
    </row>
    <row r="37" spans="1:13" ht="119.25" customHeight="1">
      <c r="A37" s="8" t="s">
        <v>102</v>
      </c>
      <c r="B37" s="6" t="s">
        <v>47</v>
      </c>
      <c r="C37" s="6" t="s">
        <v>10</v>
      </c>
      <c r="D37" s="6" t="s">
        <v>15</v>
      </c>
      <c r="E37" s="6" t="s">
        <v>76</v>
      </c>
      <c r="F37" s="6" t="s">
        <v>13</v>
      </c>
      <c r="G37" s="6" t="s">
        <v>11</v>
      </c>
      <c r="H37" s="6" t="s">
        <v>14</v>
      </c>
      <c r="I37" s="6" t="s">
        <v>70</v>
      </c>
      <c r="J37" s="22" t="s">
        <v>98</v>
      </c>
      <c r="K37" s="7">
        <f t="shared" si="2"/>
        <v>13900</v>
      </c>
      <c r="L37" s="7">
        <f t="shared" si="2"/>
        <v>13900</v>
      </c>
      <c r="M37" s="7">
        <f t="shared" si="2"/>
        <v>13900</v>
      </c>
    </row>
    <row r="38" spans="1:13" ht="120" customHeight="1">
      <c r="A38" s="8" t="s">
        <v>103</v>
      </c>
      <c r="B38" s="6" t="s">
        <v>47</v>
      </c>
      <c r="C38" s="6" t="s">
        <v>10</v>
      </c>
      <c r="D38" s="6" t="s">
        <v>15</v>
      </c>
      <c r="E38" s="6" t="s">
        <v>76</v>
      </c>
      <c r="F38" s="6" t="s">
        <v>77</v>
      </c>
      <c r="G38" s="6" t="s">
        <v>11</v>
      </c>
      <c r="H38" s="6" t="s">
        <v>14</v>
      </c>
      <c r="I38" s="6" t="s">
        <v>70</v>
      </c>
      <c r="J38" s="4" t="s">
        <v>71</v>
      </c>
      <c r="K38" s="7">
        <v>13900</v>
      </c>
      <c r="L38" s="7">
        <v>13900</v>
      </c>
      <c r="M38" s="7">
        <v>13900</v>
      </c>
    </row>
    <row r="39" spans="1:13" ht="45" customHeight="1">
      <c r="A39" s="8" t="s">
        <v>86</v>
      </c>
      <c r="B39" s="6" t="s">
        <v>47</v>
      </c>
      <c r="C39" s="6" t="s">
        <v>10</v>
      </c>
      <c r="D39" s="6" t="s">
        <v>34</v>
      </c>
      <c r="E39" s="6" t="s">
        <v>11</v>
      </c>
      <c r="F39" s="6" t="s">
        <v>13</v>
      </c>
      <c r="G39" s="6" t="s">
        <v>11</v>
      </c>
      <c r="H39" s="6" t="s">
        <v>14</v>
      </c>
      <c r="I39" s="6" t="s">
        <v>13</v>
      </c>
      <c r="J39" s="4" t="s">
        <v>109</v>
      </c>
      <c r="K39" s="7">
        <f aca="true" t="shared" si="3" ref="K39:M41">K40</f>
        <v>100000</v>
      </c>
      <c r="L39" s="7">
        <f t="shared" si="3"/>
        <v>104000</v>
      </c>
      <c r="M39" s="7">
        <f t="shared" si="3"/>
        <v>108200</v>
      </c>
    </row>
    <row r="40" spans="1:13" ht="27.75" customHeight="1">
      <c r="A40" s="8" t="s">
        <v>87</v>
      </c>
      <c r="B40" s="6" t="s">
        <v>47</v>
      </c>
      <c r="C40" s="6" t="s">
        <v>10</v>
      </c>
      <c r="D40" s="6" t="s">
        <v>34</v>
      </c>
      <c r="E40" s="6" t="s">
        <v>17</v>
      </c>
      <c r="F40" s="6" t="s">
        <v>13</v>
      </c>
      <c r="G40" s="6" t="s">
        <v>11</v>
      </c>
      <c r="H40" s="6" t="s">
        <v>14</v>
      </c>
      <c r="I40" s="6" t="s">
        <v>111</v>
      </c>
      <c r="J40" s="4" t="s">
        <v>110</v>
      </c>
      <c r="K40" s="7">
        <f t="shared" si="3"/>
        <v>100000</v>
      </c>
      <c r="L40" s="7">
        <f t="shared" si="3"/>
        <v>104000</v>
      </c>
      <c r="M40" s="7">
        <f t="shared" si="3"/>
        <v>108200</v>
      </c>
    </row>
    <row r="41" spans="1:13" ht="40.5" customHeight="1">
      <c r="A41" s="8" t="s">
        <v>88</v>
      </c>
      <c r="B41" s="6" t="s">
        <v>47</v>
      </c>
      <c r="C41" s="6" t="s">
        <v>10</v>
      </c>
      <c r="D41" s="6" t="s">
        <v>34</v>
      </c>
      <c r="E41" s="6" t="s">
        <v>17</v>
      </c>
      <c r="F41" s="6" t="s">
        <v>112</v>
      </c>
      <c r="G41" s="6" t="s">
        <v>11</v>
      </c>
      <c r="H41" s="6" t="s">
        <v>14</v>
      </c>
      <c r="I41" s="6" t="s">
        <v>111</v>
      </c>
      <c r="J41" s="4" t="s">
        <v>114</v>
      </c>
      <c r="K41" s="7">
        <f t="shared" si="3"/>
        <v>100000</v>
      </c>
      <c r="L41" s="7">
        <f t="shared" si="3"/>
        <v>104000</v>
      </c>
      <c r="M41" s="7">
        <f t="shared" si="3"/>
        <v>108200</v>
      </c>
    </row>
    <row r="42" spans="1:13" ht="55.5" customHeight="1">
      <c r="A42" s="17" t="s">
        <v>104</v>
      </c>
      <c r="B42" s="6" t="s">
        <v>47</v>
      </c>
      <c r="C42" s="6" t="s">
        <v>10</v>
      </c>
      <c r="D42" s="6" t="s">
        <v>34</v>
      </c>
      <c r="E42" s="6" t="s">
        <v>17</v>
      </c>
      <c r="F42" s="6" t="s">
        <v>113</v>
      </c>
      <c r="G42" s="6" t="s">
        <v>27</v>
      </c>
      <c r="H42" s="6" t="s">
        <v>14</v>
      </c>
      <c r="I42" s="6" t="s">
        <v>111</v>
      </c>
      <c r="J42" s="4" t="s">
        <v>115</v>
      </c>
      <c r="K42" s="7">
        <v>100000</v>
      </c>
      <c r="L42" s="7">
        <v>104000</v>
      </c>
      <c r="M42" s="7">
        <v>108200</v>
      </c>
    </row>
    <row r="43" spans="1:13" ht="12.75">
      <c r="A43" s="8" t="s">
        <v>105</v>
      </c>
      <c r="B43" s="6" t="s">
        <v>47</v>
      </c>
      <c r="C43" s="6" t="s">
        <v>19</v>
      </c>
      <c r="D43" s="6" t="s">
        <v>11</v>
      </c>
      <c r="E43" s="6" t="s">
        <v>11</v>
      </c>
      <c r="F43" s="6" t="s">
        <v>13</v>
      </c>
      <c r="G43" s="6" t="s">
        <v>11</v>
      </c>
      <c r="H43" s="6" t="s">
        <v>14</v>
      </c>
      <c r="I43" s="6" t="s">
        <v>13</v>
      </c>
      <c r="J43" s="4" t="s">
        <v>37</v>
      </c>
      <c r="K43" s="9">
        <f>K44+K64</f>
        <v>12621205.37</v>
      </c>
      <c r="L43" s="9">
        <f>L44</f>
        <v>10407835</v>
      </c>
      <c r="M43" s="9">
        <f>M44</f>
        <v>10429885</v>
      </c>
    </row>
    <row r="44" spans="1:13" ht="38.25">
      <c r="A44" s="8" t="s">
        <v>106</v>
      </c>
      <c r="B44" s="6" t="s">
        <v>47</v>
      </c>
      <c r="C44" s="6" t="s">
        <v>19</v>
      </c>
      <c r="D44" s="6" t="s">
        <v>17</v>
      </c>
      <c r="E44" s="6" t="s">
        <v>11</v>
      </c>
      <c r="F44" s="6" t="s">
        <v>13</v>
      </c>
      <c r="G44" s="6" t="s">
        <v>11</v>
      </c>
      <c r="H44" s="6" t="s">
        <v>14</v>
      </c>
      <c r="I44" s="6" t="s">
        <v>13</v>
      </c>
      <c r="J44" s="4" t="s">
        <v>99</v>
      </c>
      <c r="K44" s="9">
        <f>K45+K48+K57+K60+K54</f>
        <v>12569316</v>
      </c>
      <c r="L44" s="9">
        <f>L45+L48+L57+L60+L54</f>
        <v>10407835</v>
      </c>
      <c r="M44" s="9">
        <f>M45+M48+M57+M60+M54</f>
        <v>10429885</v>
      </c>
    </row>
    <row r="45" spans="1:13" ht="25.5">
      <c r="A45" s="8" t="s">
        <v>107</v>
      </c>
      <c r="B45" s="19" t="s">
        <v>47</v>
      </c>
      <c r="C45" s="19" t="s">
        <v>19</v>
      </c>
      <c r="D45" s="19" t="s">
        <v>17</v>
      </c>
      <c r="E45" s="19" t="s">
        <v>27</v>
      </c>
      <c r="F45" s="19" t="s">
        <v>13</v>
      </c>
      <c r="G45" s="19" t="s">
        <v>11</v>
      </c>
      <c r="H45" s="19" t="s">
        <v>14</v>
      </c>
      <c r="I45" s="19" t="s">
        <v>118</v>
      </c>
      <c r="J45" s="20" t="s">
        <v>80</v>
      </c>
      <c r="K45" s="9">
        <f>K46+K47</f>
        <v>6863000</v>
      </c>
      <c r="L45" s="9">
        <f>L46+L47</f>
        <v>6630930</v>
      </c>
      <c r="M45" s="9">
        <f>M46+M47</f>
        <v>6630930</v>
      </c>
    </row>
    <row r="46" spans="1:13" ht="63.75">
      <c r="A46" s="18">
        <v>32</v>
      </c>
      <c r="B46" s="19" t="s">
        <v>47</v>
      </c>
      <c r="C46" s="19" t="s">
        <v>19</v>
      </c>
      <c r="D46" s="19" t="s">
        <v>17</v>
      </c>
      <c r="E46" s="19" t="s">
        <v>72</v>
      </c>
      <c r="F46" s="19" t="s">
        <v>48</v>
      </c>
      <c r="G46" s="19" t="s">
        <v>27</v>
      </c>
      <c r="H46" s="19" t="s">
        <v>14</v>
      </c>
      <c r="I46" s="19" t="s">
        <v>118</v>
      </c>
      <c r="J46" s="20" t="s">
        <v>141</v>
      </c>
      <c r="K46" s="9">
        <v>1159500</v>
      </c>
      <c r="L46" s="9">
        <v>927430</v>
      </c>
      <c r="M46" s="9">
        <v>927430</v>
      </c>
    </row>
    <row r="47" spans="1:13" ht="54" customHeight="1">
      <c r="A47" s="8" t="s">
        <v>120</v>
      </c>
      <c r="B47" s="19" t="s">
        <v>47</v>
      </c>
      <c r="C47" s="19" t="s">
        <v>19</v>
      </c>
      <c r="D47" s="19" t="s">
        <v>17</v>
      </c>
      <c r="E47" s="19" t="s">
        <v>36</v>
      </c>
      <c r="F47" s="19" t="s">
        <v>48</v>
      </c>
      <c r="G47" s="19" t="s">
        <v>27</v>
      </c>
      <c r="H47" s="19" t="s">
        <v>14</v>
      </c>
      <c r="I47" s="19" t="s">
        <v>118</v>
      </c>
      <c r="J47" s="20" t="s">
        <v>124</v>
      </c>
      <c r="K47" s="9">
        <v>5703500</v>
      </c>
      <c r="L47" s="9">
        <v>5703500</v>
      </c>
      <c r="M47" s="9">
        <v>5703500</v>
      </c>
    </row>
    <row r="48" spans="1:13" ht="40.5" customHeight="1">
      <c r="A48" s="8" t="s">
        <v>121</v>
      </c>
      <c r="B48" s="23" t="s">
        <v>47</v>
      </c>
      <c r="C48" s="19" t="s">
        <v>19</v>
      </c>
      <c r="D48" s="19" t="s">
        <v>17</v>
      </c>
      <c r="E48" s="19" t="s">
        <v>83</v>
      </c>
      <c r="F48" s="19" t="s">
        <v>13</v>
      </c>
      <c r="G48" s="19" t="s">
        <v>11</v>
      </c>
      <c r="H48" s="19" t="s">
        <v>14</v>
      </c>
      <c r="I48" s="19" t="s">
        <v>118</v>
      </c>
      <c r="J48" s="20" t="s">
        <v>144</v>
      </c>
      <c r="K48" s="9">
        <f>K49</f>
        <v>2477633.88</v>
      </c>
      <c r="L48" s="9">
        <f>L49</f>
        <v>1135165</v>
      </c>
      <c r="M48" s="9">
        <f>M49</f>
        <v>1135165</v>
      </c>
    </row>
    <row r="49" spans="1:13" ht="26.25" customHeight="1">
      <c r="A49" s="8" t="s">
        <v>73</v>
      </c>
      <c r="B49" s="16" t="s">
        <v>47</v>
      </c>
      <c r="C49" s="6" t="s">
        <v>19</v>
      </c>
      <c r="D49" s="6" t="s">
        <v>17</v>
      </c>
      <c r="E49" s="6" t="s">
        <v>105</v>
      </c>
      <c r="F49" s="19" t="s">
        <v>125</v>
      </c>
      <c r="G49" s="19" t="s">
        <v>27</v>
      </c>
      <c r="H49" s="19" t="s">
        <v>14</v>
      </c>
      <c r="I49" s="19" t="s">
        <v>118</v>
      </c>
      <c r="J49" s="20" t="s">
        <v>143</v>
      </c>
      <c r="K49" s="9">
        <f>K52+K53+K55+K56+K51+K50</f>
        <v>2477633.88</v>
      </c>
      <c r="L49" s="9">
        <f>L52+L53+L55+L56</f>
        <v>1135165</v>
      </c>
      <c r="M49" s="9">
        <f>M52+M53+M55+M56</f>
        <v>1135165</v>
      </c>
    </row>
    <row r="50" spans="1:13" ht="66" customHeight="1">
      <c r="A50" s="8" t="s">
        <v>145</v>
      </c>
      <c r="B50" s="16" t="s">
        <v>47</v>
      </c>
      <c r="C50" s="6" t="s">
        <v>19</v>
      </c>
      <c r="D50" s="6" t="s">
        <v>17</v>
      </c>
      <c r="E50" s="6" t="s">
        <v>105</v>
      </c>
      <c r="F50" s="6" t="s">
        <v>125</v>
      </c>
      <c r="G50" s="6" t="s">
        <v>27</v>
      </c>
      <c r="H50" s="6" t="s">
        <v>167</v>
      </c>
      <c r="I50" s="6" t="s">
        <v>118</v>
      </c>
      <c r="J50" s="20" t="s">
        <v>166</v>
      </c>
      <c r="K50" s="9">
        <v>928567.88</v>
      </c>
      <c r="L50" s="9">
        <v>0</v>
      </c>
      <c r="M50" s="9">
        <v>0</v>
      </c>
    </row>
    <row r="51" spans="1:13" ht="91.5" customHeight="1">
      <c r="A51" s="8" t="s">
        <v>146</v>
      </c>
      <c r="B51" s="16" t="s">
        <v>47</v>
      </c>
      <c r="C51" s="6" t="s">
        <v>19</v>
      </c>
      <c r="D51" s="6" t="s">
        <v>17</v>
      </c>
      <c r="E51" s="6" t="s">
        <v>105</v>
      </c>
      <c r="F51" s="6" t="s">
        <v>125</v>
      </c>
      <c r="G51" s="6" t="s">
        <v>27</v>
      </c>
      <c r="H51" s="6" t="s">
        <v>164</v>
      </c>
      <c r="I51" s="6" t="s">
        <v>118</v>
      </c>
      <c r="J51" s="4" t="s">
        <v>165</v>
      </c>
      <c r="K51" s="9">
        <v>410450</v>
      </c>
      <c r="L51" s="9">
        <v>0</v>
      </c>
      <c r="M51" s="9">
        <v>0</v>
      </c>
    </row>
    <row r="52" spans="1:13" ht="117.75" customHeight="1">
      <c r="A52" s="8" t="s">
        <v>122</v>
      </c>
      <c r="B52" s="16" t="s">
        <v>47</v>
      </c>
      <c r="C52" s="6" t="s">
        <v>19</v>
      </c>
      <c r="D52" s="6" t="s">
        <v>17</v>
      </c>
      <c r="E52" s="6" t="s">
        <v>105</v>
      </c>
      <c r="F52" s="6" t="s">
        <v>125</v>
      </c>
      <c r="G52" s="6" t="s">
        <v>27</v>
      </c>
      <c r="H52" s="6" t="s">
        <v>129</v>
      </c>
      <c r="I52" s="6" t="s">
        <v>118</v>
      </c>
      <c r="J52" s="4" t="s">
        <v>133</v>
      </c>
      <c r="K52" s="9">
        <v>104200</v>
      </c>
      <c r="L52" s="9">
        <v>0</v>
      </c>
      <c r="M52" s="9">
        <v>0</v>
      </c>
    </row>
    <row r="53" spans="1:13" ht="39.75" customHeight="1">
      <c r="A53" s="8" t="s">
        <v>136</v>
      </c>
      <c r="B53" s="23" t="s">
        <v>47</v>
      </c>
      <c r="C53" s="19" t="s">
        <v>19</v>
      </c>
      <c r="D53" s="19" t="s">
        <v>17</v>
      </c>
      <c r="E53" s="19" t="s">
        <v>105</v>
      </c>
      <c r="F53" s="19" t="s">
        <v>125</v>
      </c>
      <c r="G53" s="19" t="s">
        <v>27</v>
      </c>
      <c r="H53" s="19" t="s">
        <v>126</v>
      </c>
      <c r="I53" s="19" t="s">
        <v>118</v>
      </c>
      <c r="J53" s="20" t="s">
        <v>130</v>
      </c>
      <c r="K53" s="9">
        <v>76122</v>
      </c>
      <c r="L53" s="9">
        <v>106571</v>
      </c>
      <c r="M53" s="9">
        <v>106571</v>
      </c>
    </row>
    <row r="54" spans="1:13" ht="80.25" customHeight="1">
      <c r="A54" s="18">
        <v>40</v>
      </c>
      <c r="B54" s="23" t="s">
        <v>47</v>
      </c>
      <c r="C54" s="19" t="s">
        <v>19</v>
      </c>
      <c r="D54" s="19" t="s">
        <v>17</v>
      </c>
      <c r="E54" s="19" t="s">
        <v>105</v>
      </c>
      <c r="F54" s="19" t="s">
        <v>125</v>
      </c>
      <c r="G54" s="19" t="s">
        <v>27</v>
      </c>
      <c r="H54" s="19" t="s">
        <v>151</v>
      </c>
      <c r="I54" s="19" t="s">
        <v>118</v>
      </c>
      <c r="J54" s="20" t="s">
        <v>152</v>
      </c>
      <c r="K54" s="9">
        <v>444500</v>
      </c>
      <c r="L54" s="9">
        <v>462300</v>
      </c>
      <c r="M54" s="9">
        <v>480900</v>
      </c>
    </row>
    <row r="55" spans="1:13" ht="78.75" customHeight="1">
      <c r="A55" s="21">
        <v>41</v>
      </c>
      <c r="B55" s="23" t="s">
        <v>47</v>
      </c>
      <c r="C55" s="19" t="s">
        <v>19</v>
      </c>
      <c r="D55" s="19" t="s">
        <v>17</v>
      </c>
      <c r="E55" s="19" t="s">
        <v>105</v>
      </c>
      <c r="F55" s="19" t="s">
        <v>125</v>
      </c>
      <c r="G55" s="19" t="s">
        <v>27</v>
      </c>
      <c r="H55" s="19" t="s">
        <v>128</v>
      </c>
      <c r="I55" s="19" t="s">
        <v>118</v>
      </c>
      <c r="J55" s="20" t="s">
        <v>131</v>
      </c>
      <c r="K55" s="9">
        <v>951100</v>
      </c>
      <c r="L55" s="9">
        <v>1021400</v>
      </c>
      <c r="M55" s="9">
        <v>1021400</v>
      </c>
    </row>
    <row r="56" spans="1:13" ht="54" customHeight="1">
      <c r="A56" s="21">
        <v>42</v>
      </c>
      <c r="B56" s="23" t="s">
        <v>47</v>
      </c>
      <c r="C56" s="19" t="s">
        <v>19</v>
      </c>
      <c r="D56" s="19" t="s">
        <v>17</v>
      </c>
      <c r="E56" s="19" t="s">
        <v>105</v>
      </c>
      <c r="F56" s="19" t="s">
        <v>125</v>
      </c>
      <c r="G56" s="19" t="s">
        <v>27</v>
      </c>
      <c r="H56" s="19" t="s">
        <v>127</v>
      </c>
      <c r="I56" s="19" t="s">
        <v>118</v>
      </c>
      <c r="J56" s="20" t="s">
        <v>132</v>
      </c>
      <c r="K56" s="9">
        <v>7194</v>
      </c>
      <c r="L56" s="9">
        <v>7194</v>
      </c>
      <c r="M56" s="9">
        <v>7194</v>
      </c>
    </row>
    <row r="57" spans="1:13" ht="27.75" customHeight="1">
      <c r="A57" s="8" t="s">
        <v>159</v>
      </c>
      <c r="B57" s="24" t="s">
        <v>47</v>
      </c>
      <c r="C57" s="24" t="s">
        <v>19</v>
      </c>
      <c r="D57" s="24" t="s">
        <v>17</v>
      </c>
      <c r="E57" s="24" t="s">
        <v>106</v>
      </c>
      <c r="F57" s="24" t="s">
        <v>13</v>
      </c>
      <c r="G57" s="24" t="s">
        <v>11</v>
      </c>
      <c r="H57" s="24" t="s">
        <v>14</v>
      </c>
      <c r="I57" s="24" t="s">
        <v>118</v>
      </c>
      <c r="J57" s="25" t="s">
        <v>100</v>
      </c>
      <c r="K57" s="9">
        <f>K58+K59</f>
        <v>150150</v>
      </c>
      <c r="L57" s="9">
        <f>L58+L59</f>
        <v>150440</v>
      </c>
      <c r="M57" s="9">
        <f>M58+M59</f>
        <v>153890</v>
      </c>
    </row>
    <row r="58" spans="1:13" ht="66.75" customHeight="1">
      <c r="A58" s="8" t="s">
        <v>160</v>
      </c>
      <c r="B58" s="6" t="s">
        <v>47</v>
      </c>
      <c r="C58" s="6" t="s">
        <v>19</v>
      </c>
      <c r="D58" s="6" t="s">
        <v>17</v>
      </c>
      <c r="E58" s="6" t="s">
        <v>106</v>
      </c>
      <c r="F58" s="6" t="s">
        <v>116</v>
      </c>
      <c r="G58" s="6" t="s">
        <v>27</v>
      </c>
      <c r="H58" s="6" t="s">
        <v>52</v>
      </c>
      <c r="I58" s="6" t="s">
        <v>118</v>
      </c>
      <c r="J58" s="4" t="s">
        <v>142</v>
      </c>
      <c r="K58" s="7">
        <v>5150</v>
      </c>
      <c r="L58" s="7">
        <v>4700</v>
      </c>
      <c r="M58" s="7">
        <v>4700</v>
      </c>
    </row>
    <row r="59" spans="1:13" ht="63" customHeight="1">
      <c r="A59" s="8" t="s">
        <v>147</v>
      </c>
      <c r="B59" s="16" t="s">
        <v>47</v>
      </c>
      <c r="C59" s="6" t="s">
        <v>19</v>
      </c>
      <c r="D59" s="6" t="s">
        <v>17</v>
      </c>
      <c r="E59" s="6" t="s">
        <v>73</v>
      </c>
      <c r="F59" s="6" t="s">
        <v>74</v>
      </c>
      <c r="G59" s="6" t="s">
        <v>27</v>
      </c>
      <c r="H59" s="6" t="s">
        <v>14</v>
      </c>
      <c r="I59" s="6" t="s">
        <v>118</v>
      </c>
      <c r="J59" s="4" t="s">
        <v>49</v>
      </c>
      <c r="K59" s="7">
        <v>145000</v>
      </c>
      <c r="L59" s="7">
        <v>145740</v>
      </c>
      <c r="M59" s="7">
        <v>149190</v>
      </c>
    </row>
    <row r="60" spans="1:13" ht="15.75" customHeight="1">
      <c r="A60" s="8" t="s">
        <v>148</v>
      </c>
      <c r="B60" s="26" t="s">
        <v>47</v>
      </c>
      <c r="C60" s="26" t="s">
        <v>19</v>
      </c>
      <c r="D60" s="27" t="s">
        <v>17</v>
      </c>
      <c r="E60" s="27" t="s">
        <v>119</v>
      </c>
      <c r="F60" s="27" t="s">
        <v>13</v>
      </c>
      <c r="G60" s="27" t="s">
        <v>11</v>
      </c>
      <c r="H60" s="27" t="s">
        <v>14</v>
      </c>
      <c r="I60" s="27" t="s">
        <v>118</v>
      </c>
      <c r="J60" s="28" t="s">
        <v>81</v>
      </c>
      <c r="K60" s="7">
        <f>K61</f>
        <v>2634032.12</v>
      </c>
      <c r="L60" s="7">
        <f>L61</f>
        <v>2029000</v>
      </c>
      <c r="M60" s="7">
        <f>M61</f>
        <v>2029000</v>
      </c>
    </row>
    <row r="61" spans="1:13" ht="27.75" customHeight="1">
      <c r="A61" s="8" t="s">
        <v>137</v>
      </c>
      <c r="B61" s="6" t="s">
        <v>47</v>
      </c>
      <c r="C61" s="6" t="s">
        <v>19</v>
      </c>
      <c r="D61" s="6" t="s">
        <v>17</v>
      </c>
      <c r="E61" s="6" t="s">
        <v>75</v>
      </c>
      <c r="F61" s="6" t="s">
        <v>0</v>
      </c>
      <c r="G61" s="6" t="s">
        <v>11</v>
      </c>
      <c r="H61" s="6" t="s">
        <v>14</v>
      </c>
      <c r="I61" s="6" t="s">
        <v>118</v>
      </c>
      <c r="J61" s="4" t="s">
        <v>101</v>
      </c>
      <c r="K61" s="7">
        <f>K62+K63</f>
        <v>2634032.12</v>
      </c>
      <c r="L61" s="7">
        <f>L62+L63</f>
        <v>2029000</v>
      </c>
      <c r="M61" s="7">
        <f>M62+M63</f>
        <v>2029000</v>
      </c>
    </row>
    <row r="62" spans="1:13" ht="42" customHeight="1">
      <c r="A62" s="8" t="s">
        <v>138</v>
      </c>
      <c r="B62" s="6" t="s">
        <v>47</v>
      </c>
      <c r="C62" s="6" t="s">
        <v>19</v>
      </c>
      <c r="D62" s="6" t="s">
        <v>17</v>
      </c>
      <c r="E62" s="6" t="s">
        <v>75</v>
      </c>
      <c r="F62" s="6" t="s">
        <v>0</v>
      </c>
      <c r="G62" s="6" t="s">
        <v>27</v>
      </c>
      <c r="H62" s="6" t="s">
        <v>50</v>
      </c>
      <c r="I62" s="6" t="s">
        <v>118</v>
      </c>
      <c r="J62" s="4" t="s">
        <v>51</v>
      </c>
      <c r="K62" s="7">
        <v>1491100</v>
      </c>
      <c r="L62" s="7">
        <v>1491100</v>
      </c>
      <c r="M62" s="7">
        <v>1491100</v>
      </c>
    </row>
    <row r="63" spans="1:13" ht="52.5" customHeight="1">
      <c r="A63" s="8" t="s">
        <v>75</v>
      </c>
      <c r="B63" s="16" t="s">
        <v>47</v>
      </c>
      <c r="C63" s="6" t="s">
        <v>19</v>
      </c>
      <c r="D63" s="6" t="s">
        <v>17</v>
      </c>
      <c r="E63" s="6" t="s">
        <v>75</v>
      </c>
      <c r="F63" s="6" t="s">
        <v>0</v>
      </c>
      <c r="G63" s="6" t="s">
        <v>27</v>
      </c>
      <c r="H63" s="6" t="s">
        <v>55</v>
      </c>
      <c r="I63" s="6" t="s">
        <v>118</v>
      </c>
      <c r="J63" s="4" t="s">
        <v>56</v>
      </c>
      <c r="K63" s="7">
        <v>1142932.12</v>
      </c>
      <c r="L63" s="7">
        <v>537900</v>
      </c>
      <c r="M63" s="7">
        <v>537900</v>
      </c>
    </row>
    <row r="64" spans="1:13" ht="103.5" customHeight="1">
      <c r="A64" s="8" t="s">
        <v>161</v>
      </c>
      <c r="B64" s="6" t="s">
        <v>47</v>
      </c>
      <c r="C64" s="6" t="s">
        <v>19</v>
      </c>
      <c r="D64" s="6" t="s">
        <v>54</v>
      </c>
      <c r="E64" s="6" t="s">
        <v>11</v>
      </c>
      <c r="F64" s="6" t="s">
        <v>13</v>
      </c>
      <c r="G64" s="6" t="s">
        <v>11</v>
      </c>
      <c r="H64" s="6" t="s">
        <v>14</v>
      </c>
      <c r="I64" s="6" t="s">
        <v>13</v>
      </c>
      <c r="J64" s="4" t="s">
        <v>153</v>
      </c>
      <c r="K64" s="7">
        <f>K65</f>
        <v>51889.37</v>
      </c>
      <c r="L64" s="7"/>
      <c r="M64" s="7"/>
    </row>
    <row r="65" spans="1:13" ht="103.5" customHeight="1">
      <c r="A65" s="8" t="s">
        <v>162</v>
      </c>
      <c r="B65" s="6" t="s">
        <v>47</v>
      </c>
      <c r="C65" s="6" t="s">
        <v>19</v>
      </c>
      <c r="D65" s="6" t="s">
        <v>54</v>
      </c>
      <c r="E65" s="6" t="s">
        <v>11</v>
      </c>
      <c r="F65" s="6" t="s">
        <v>13</v>
      </c>
      <c r="G65" s="6" t="s">
        <v>11</v>
      </c>
      <c r="H65" s="6" t="s">
        <v>14</v>
      </c>
      <c r="I65" s="6" t="s">
        <v>118</v>
      </c>
      <c r="J65" s="4" t="s">
        <v>154</v>
      </c>
      <c r="K65" s="7">
        <f>K66</f>
        <v>51889.37</v>
      </c>
      <c r="L65" s="7"/>
      <c r="M65" s="7"/>
    </row>
    <row r="66" spans="1:13" ht="90.75" customHeight="1">
      <c r="A66" s="8" t="s">
        <v>168</v>
      </c>
      <c r="B66" s="6" t="s">
        <v>47</v>
      </c>
      <c r="C66" s="6" t="s">
        <v>19</v>
      </c>
      <c r="D66" s="6" t="s">
        <v>54</v>
      </c>
      <c r="E66" s="6" t="s">
        <v>11</v>
      </c>
      <c r="F66" s="6" t="s">
        <v>13</v>
      </c>
      <c r="G66" s="6" t="s">
        <v>27</v>
      </c>
      <c r="H66" s="6" t="s">
        <v>14</v>
      </c>
      <c r="I66" s="6" t="s">
        <v>118</v>
      </c>
      <c r="J66" s="4" t="s">
        <v>155</v>
      </c>
      <c r="K66" s="7">
        <f>K67</f>
        <v>51889.37</v>
      </c>
      <c r="L66" s="7"/>
      <c r="M66" s="7"/>
    </row>
    <row r="67" spans="1:13" ht="81" customHeight="1">
      <c r="A67" s="8" t="s">
        <v>169</v>
      </c>
      <c r="B67" s="6" t="s">
        <v>47</v>
      </c>
      <c r="C67" s="6" t="s">
        <v>19</v>
      </c>
      <c r="D67" s="6" t="s">
        <v>54</v>
      </c>
      <c r="E67" s="6" t="s">
        <v>156</v>
      </c>
      <c r="F67" s="6" t="s">
        <v>38</v>
      </c>
      <c r="G67" s="6" t="s">
        <v>27</v>
      </c>
      <c r="H67" s="6" t="s">
        <v>14</v>
      </c>
      <c r="I67" s="6" t="s">
        <v>118</v>
      </c>
      <c r="J67" s="4" t="s">
        <v>157</v>
      </c>
      <c r="K67" s="7">
        <v>51889.37</v>
      </c>
      <c r="L67" s="7"/>
      <c r="M67" s="7"/>
    </row>
    <row r="68" spans="1:13" ht="12.75">
      <c r="A68" s="29" t="s">
        <v>58</v>
      </c>
      <c r="B68" s="30"/>
      <c r="C68" s="30"/>
      <c r="D68" s="30"/>
      <c r="E68" s="30"/>
      <c r="F68" s="30"/>
      <c r="G68" s="30"/>
      <c r="H68" s="30"/>
      <c r="I68" s="30"/>
      <c r="J68" s="31"/>
      <c r="K68" s="9">
        <f>K15+K43</f>
        <v>13367105.37</v>
      </c>
      <c r="L68" s="9">
        <f>L15+L43</f>
        <v>11170935</v>
      </c>
      <c r="M68" s="9">
        <f>M15+M43</f>
        <v>11212585</v>
      </c>
    </row>
  </sheetData>
  <sheetProtection/>
  <mergeCells count="17">
    <mergeCell ref="K6:M6"/>
    <mergeCell ref="K7:M7"/>
    <mergeCell ref="J8:M8"/>
    <mergeCell ref="M12:M13"/>
    <mergeCell ref="K1:M1"/>
    <mergeCell ref="K9:M9"/>
    <mergeCell ref="J5:M5"/>
    <mergeCell ref="J2:M2"/>
    <mergeCell ref="K3:M3"/>
    <mergeCell ref="K4:M4"/>
    <mergeCell ref="A68:J68"/>
    <mergeCell ref="A10:M10"/>
    <mergeCell ref="A12:A13"/>
    <mergeCell ref="B12:I12"/>
    <mergeCell ref="J12:J13"/>
    <mergeCell ref="K12:K13"/>
    <mergeCell ref="L12:L13"/>
  </mergeCells>
  <printOptions/>
  <pageMargins left="0.7874015748031497" right="0.3937007874015748" top="0.7874015748031497" bottom="0.7874015748031497" header="0.5118110236220472" footer="0.5118110236220472"/>
  <pageSetup firstPageNumber="57" useFirstPageNumber="1" fitToHeight="20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RePack by SPecialiST</cp:lastModifiedBy>
  <cp:lastPrinted>2020-04-23T04:56:53Z</cp:lastPrinted>
  <dcterms:created xsi:type="dcterms:W3CDTF">2010-12-01T11:29:51Z</dcterms:created>
  <dcterms:modified xsi:type="dcterms:W3CDTF">2020-05-20T05:43:51Z</dcterms:modified>
  <cp:category/>
  <cp:version/>
  <cp:contentType/>
  <cp:contentStatus/>
</cp:coreProperties>
</file>