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5480" windowHeight="9468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'Лист1'!$A$1:$J$139</definedName>
  </definedNames>
  <calcPr fullCalcOnLoad="1"/>
</workbook>
</file>

<file path=xl/sharedStrings.xml><?xml version="1.0" encoding="utf-8"?>
<sst xmlns="http://schemas.openxmlformats.org/spreadsheetml/2006/main" count="619" uniqueCount="266">
  <si>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</si>
  <si>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</si>
  <si>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</si>
  <si>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</si>
  <si>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</si>
  <si>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</si>
  <si>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</si>
  <si>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</si>
  <si>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</si>
  <si>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</si>
  <si>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</si>
  <si>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</si>
  <si>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</si>
  <si>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</si>
  <si>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</si>
  <si>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</si>
  <si>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</si>
  <si>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</si>
  <si>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</si>
  <si>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</si>
  <si>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</si>
  <si>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</si>
  <si>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</si>
  <si>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</si>
  <si>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</si>
  <si>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</si>
  <si>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</si>
  <si>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</si>
  <si>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</si>
  <si>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</si>
  <si>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</si>
  <si>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</si>
  <si>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</si>
  <si>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</si>
  <si>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</si>
  <si>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</si>
  <si>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</si>
  <si>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</si>
  <si>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</si>
  <si>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</si>
  <si>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</si>
  <si>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</si>
  <si>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</si>
  <si>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</si>
  <si>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</si>
  <si>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</si>
  <si>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</si>
  <si>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</si>
  <si>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</si>
  <si>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</si>
  <si>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</si>
  <si>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</si>
  <si>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</si>
  <si>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</si>
  <si>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</si>
  <si>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</si>
  <si>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</si>
  <si>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11</t>
  </si>
  <si>
    <t>17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</si>
  <si>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</si>
  <si>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</si>
  <si>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</si>
  <si>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</si>
  <si>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</si>
  <si>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</si>
  <si>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</si>
  <si>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</si>
  <si>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</si>
  <si>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</si>
  <si>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</si>
  <si>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</si>
  <si>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55</t>
  </si>
  <si>
    <t>56</t>
  </si>
  <si>
    <t>57</t>
  </si>
  <si>
    <t>58</t>
  </si>
  <si>
    <t>59</t>
  </si>
  <si>
    <t>64</t>
  </si>
  <si>
    <t>65</t>
  </si>
  <si>
    <t>66</t>
  </si>
  <si>
    <t>67</t>
  </si>
  <si>
    <t>68</t>
  </si>
  <si>
    <t>НАЦИОНАЛЬНАЯ ОБОРОНА</t>
  </si>
  <si>
    <t>НАЦИОНАЛЬНАЯ ЭКОНОМИКА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</si>
  <si>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</si>
  <si>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</si>
  <si>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</si>
  <si>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</si>
  <si>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</si>
  <si>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</si>
  <si>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</si>
  <si>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</si>
  <si>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</si>
  <si>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</si>
  <si>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</si>
  <si>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</si>
  <si>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</si>
  <si>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</si>
  <si>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</si>
  <si>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</si>
  <si>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</si>
  <si>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</si>
  <si>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</si>
  <si>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</si>
  <si>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</si>
  <si>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</si>
  <si>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</si>
  <si>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</si>
  <si>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</si>
  <si>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</si>
  <si>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</si>
  <si>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</si>
  <si>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</si>
  <si>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</si>
  <si>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</si>
  <si>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</si>
  <si>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</si>
  <si>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</si>
  <si>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Глава Причулымского сельсовета в рамках непрограммных расходов Администрации Причулымского сельсовета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</si>
  <si>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</si>
  <si>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</si>
  <si>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</si>
  <si>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</si>
  <si>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</si>
  <si>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</si>
  <si>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7210091110</t>
  </si>
  <si>
    <t>0230000000</t>
  </si>
  <si>
    <t>0200000000</t>
  </si>
  <si>
    <t>0230091170</t>
  </si>
  <si>
    <t>7210075140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</si>
  <si>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</si>
  <si>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7210051180</t>
  </si>
  <si>
    <t>0220000000</t>
  </si>
  <si>
    <t>0220093110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</si>
  <si>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</si>
  <si>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</si>
  <si>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</si>
  <si>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</si>
  <si>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</si>
  <si>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</si>
  <si>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</si>
  <si>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</si>
  <si>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</si>
  <si>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850</t>
  </si>
  <si>
    <t>Уплата налогов, сборов и иных платежей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</si>
  <si>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</si>
  <si>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</si>
  <si>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</si>
  <si>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</si>
  <si>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</si>
  <si>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7210090140</t>
  </si>
  <si>
    <t>97</t>
  </si>
  <si>
    <t>98</t>
  </si>
  <si>
    <t>99</t>
  </si>
  <si>
    <t>101</t>
  </si>
  <si>
    <t>110</t>
  </si>
  <si>
    <t>111</t>
  </si>
  <si>
    <t>35</t>
  </si>
  <si>
    <t>36</t>
  </si>
  <si>
    <t>112</t>
  </si>
  <si>
    <t>113</t>
  </si>
  <si>
    <t>Уплата иных платежей</t>
  </si>
  <si>
    <t>114</t>
  </si>
  <si>
    <t>116</t>
  </si>
  <si>
    <t>117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</si>
  <si>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</si>
  <si>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</si>
  <si>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</si>
  <si>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</si>
  <si>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</si>
  <si>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</si>
  <si>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</si>
  <si>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</si>
  <si>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40</t>
  </si>
  <si>
    <t>115</t>
  </si>
  <si>
    <t>Иные межбюджетные трансферты</t>
  </si>
  <si>
    <t xml:space="preserve"> ВСЕГО: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</si>
  <si>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</t>
  </si>
  <si>
    <t>СОЦИАЛЬНАЯ ПОЛИТИКА</t>
  </si>
  <si>
    <t>1000</t>
  </si>
  <si>
    <t>Прочая закупка товаров, работ и услуг для государственных (муниципальных) нужд</t>
  </si>
  <si>
    <t>244</t>
  </si>
  <si>
    <t>0220074120</t>
  </si>
  <si>
    <t>Прочая закупка товаров, работ и услуг для обеспечения государственных (муниципальных) нужд</t>
  </si>
  <si>
    <t>12</t>
  </si>
  <si>
    <t>13</t>
  </si>
  <si>
    <t>14</t>
  </si>
  <si>
    <t>15</t>
  </si>
  <si>
    <t>16</t>
  </si>
  <si>
    <t>51</t>
  </si>
  <si>
    <t>52</t>
  </si>
  <si>
    <t>53</t>
  </si>
  <si>
    <t>54</t>
  </si>
  <si>
    <t>(рублей)</t>
  </si>
  <si>
    <t>Уплата прочих налогов, сборов</t>
  </si>
  <si>
    <t>852</t>
  </si>
  <si>
    <t>853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</si>
  <si>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</si>
  <si>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</si>
  <si>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>102</t>
  </si>
  <si>
    <t>103</t>
  </si>
  <si>
    <t>104</t>
  </si>
  <si>
    <t>105</t>
  </si>
  <si>
    <t>48</t>
  </si>
  <si>
    <t>49</t>
  </si>
  <si>
    <t>50</t>
  </si>
  <si>
    <t>247</t>
  </si>
  <si>
    <t>41</t>
  </si>
  <si>
    <t>42</t>
  </si>
  <si>
    <t>43</t>
  </si>
  <si>
    <t>89</t>
  </si>
  <si>
    <t>90</t>
  </si>
  <si>
    <t>91</t>
  </si>
  <si>
    <t>92</t>
  </si>
  <si>
    <t xml:space="preserve">Закупка энергетических ресурсов 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</si>
  <si>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</si>
  <si>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</si>
  <si>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</si>
  <si>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Приложение 3</t>
  </si>
  <si>
    <t xml:space="preserve">к Постановлению Главы Причулымского сельсовета </t>
  </si>
  <si>
    <t>Утверждено бюджетом на 2021год</t>
  </si>
  <si>
    <t>Уточненный план</t>
  </si>
  <si>
    <t xml:space="preserve">Исполнено  </t>
  </si>
  <si>
    <t>% исполнения</t>
  </si>
  <si>
    <t>Пенсионное обеспечение</t>
  </si>
  <si>
    <t>1001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</si>
  <si>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</si>
  <si>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0390091000</t>
  </si>
  <si>
    <t>Иные пенсии, социальные доплаты к пенсиям</t>
  </si>
  <si>
    <t>312</t>
  </si>
  <si>
    <t xml:space="preserve">за 1 квартал 2022 года 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</si>
  <si>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</si>
  <si>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</si>
  <si>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7210090220</t>
  </si>
  <si>
    <t>Расходы на оплату труда работников по охране, обслуживанию административных зданий и водителей, в рамках непрограммных расходов администрации Причулымского сельсовета</t>
  </si>
  <si>
    <t>27</t>
  </si>
  <si>
    <t>44</t>
  </si>
  <si>
    <t>45</t>
  </si>
  <si>
    <t>46</t>
  </si>
  <si>
    <t>47</t>
  </si>
  <si>
    <t>60</t>
  </si>
  <si>
    <t>61</t>
  </si>
  <si>
    <t>62</t>
  </si>
  <si>
    <t>63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</si>
  <si>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</si>
  <si>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</si>
  <si>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</si>
  <si>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</si>
  <si>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</si>
  <si>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</si>
  <si>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</si>
  <si>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</si>
  <si>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</si>
  <si>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106</t>
  </si>
  <si>
    <t>107</t>
  </si>
  <si>
    <t>108</t>
  </si>
  <si>
    <t>109</t>
  </si>
  <si>
    <t>118</t>
  </si>
  <si>
    <t>119</t>
  </si>
  <si>
    <t>122</t>
  </si>
  <si>
    <t>123</t>
  </si>
  <si>
    <t>124</t>
  </si>
  <si>
    <t>125</t>
  </si>
  <si>
    <t>126</t>
  </si>
  <si>
    <t>127</t>
  </si>
  <si>
    <t>128</t>
  </si>
  <si>
    <t>от 18.04.2022 № 030-П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</si>
</sst>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49" fontId="0" fillId="0" borderId="0" xfId="0" applyNumberFormat="1" applyFont="1" applyFill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9" fontId="4" fillId="32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0" xfId="53" applyFont="1" applyFill="1" applyAlignment="1">
      <alignment horizontal="right"/>
      <protection/>
    </xf>
    <xf numFmtId="0" fontId="4" fillId="0" borderId="0" xfId="54" applyFont="1" applyFill="1" applyAlignment="1">
      <alignment horizontal="right"/>
      <protection/>
    </xf>
    <xf numFmtId="0" fontId="2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125" defaultRowHeight="12.75"/>
  <cols>
    <col min="1" max="1" width="6.375" style="10" customWidth="1"/>
    <col min="2" max="2" width="52.375" style="6" customWidth="1"/>
    <col min="3" max="3" width="7.125" style="15" customWidth="1"/>
    <col min="4" max="4" width="8.625" style="15" customWidth="1"/>
    <col min="5" max="5" width="12.875" style="15" customWidth="1"/>
    <col min="6" max="6" width="6.375" style="15" customWidth="1"/>
    <col min="7" max="7" width="13.875" style="15" customWidth="1"/>
    <col min="8" max="8" width="14.75390625" style="15" customWidth="1"/>
    <col min="9" max="9" width="12.875" style="15" customWidth="1"/>
    <col min="10" max="10" width="7.875" style="25" customWidth="1"/>
    <col min="11" max="16384" width="9.125" style="5" customWidth="1"/>
  </cols>
  <sheetData>
    <row r="1" spans="6:10" ht="12.75">
      <c r="F1" s="16"/>
      <c r="G1" s="16"/>
      <c r="H1" s="16"/>
      <c r="I1" s="16"/>
      <c r="J1" s="17" t="s">
        <v>217</v>
      </c>
    </row>
    <row r="2" spans="3:10" ht="15.75" customHeight="1">
      <c r="C2" s="28" t="s">
        <v>218</v>
      </c>
      <c r="D2" s="28"/>
      <c r="E2" s="28"/>
      <c r="F2" s="28"/>
      <c r="G2" s="28"/>
      <c r="H2" s="28"/>
      <c r="I2" s="28"/>
      <c r="J2" s="28"/>
    </row>
    <row r="3" spans="3:10" ht="15.75" customHeight="1">
      <c r="C3" s="29" t="s">
        <v>265</v>
      </c>
      <c r="D3" s="29"/>
      <c r="E3" s="29"/>
      <c r="F3" s="29"/>
      <c r="G3" s="29"/>
      <c r="H3" s="29"/>
      <c r="I3" s="29"/>
      <c r="J3" s="29"/>
    </row>
    <row r="4" spans="5:10" ht="12.75">
      <c r="E4" s="31"/>
      <c r="F4" s="31"/>
      <c r="G4" s="31"/>
      <c r="H4" s="31"/>
      <c r="I4" s="31"/>
      <c r="J4" s="31"/>
    </row>
    <row r="5" spans="1:10" s="4" customFormat="1" ht="1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s="4" customFormat="1" ht="15">
      <c r="A6" s="30" t="s">
        <v>229</v>
      </c>
      <c r="B6" s="30"/>
      <c r="C6" s="30"/>
      <c r="D6" s="30"/>
      <c r="E6" s="30"/>
      <c r="F6" s="30"/>
      <c r="G6" s="30"/>
      <c r="H6" s="30"/>
      <c r="I6" s="30"/>
      <c r="J6" s="30"/>
    </row>
    <row r="7" spans="2:10" ht="12.75">
      <c r="B7" s="1"/>
      <c r="C7" s="2"/>
      <c r="D7" s="2"/>
      <c r="E7" s="2"/>
      <c r="F7" s="2"/>
      <c r="G7" s="2"/>
      <c r="H7" s="2"/>
      <c r="I7" s="2"/>
      <c r="J7" s="18" t="s">
        <v>192</v>
      </c>
    </row>
    <row r="8" spans="1:10" ht="53.25" customHeight="1">
      <c r="A8" s="11" t="s">
        <v>11</v>
      </c>
      <c r="B8" s="11" t="s">
        <v>12</v>
      </c>
      <c r="C8" s="13" t="s">
        <v>2</v>
      </c>
      <c r="D8" s="13" t="s">
        <v>43</v>
      </c>
      <c r="E8" s="13" t="s">
        <v>13</v>
      </c>
      <c r="F8" s="13" t="s">
        <v>24</v>
      </c>
      <c r="G8" s="14" t="s">
        <v>219</v>
      </c>
      <c r="H8" s="14" t="s">
        <v>220</v>
      </c>
      <c r="I8" s="14" t="s">
        <v>221</v>
      </c>
      <c r="J8" s="14" t="s">
        <v>222</v>
      </c>
    </row>
    <row r="9" spans="1:10" ht="15">
      <c r="A9" s="12"/>
      <c r="B9" s="3" t="s">
        <v>14</v>
      </c>
      <c r="C9" s="13" t="s">
        <v>15</v>
      </c>
      <c r="D9" s="13" t="s">
        <v>16</v>
      </c>
      <c r="E9" s="13" t="s">
        <v>17</v>
      </c>
      <c r="F9" s="13" t="s">
        <v>18</v>
      </c>
      <c r="G9" s="13" t="s">
        <v>19</v>
      </c>
      <c r="H9" s="13" t="s">
        <v>19</v>
      </c>
      <c r="I9" s="13"/>
      <c r="J9" s="13" t="s">
        <v>19</v>
      </c>
    </row>
    <row r="10" spans="1:10" ht="27" customHeight="1">
      <c r="A10" s="12" t="s">
        <v>14</v>
      </c>
      <c r="B10" s="7" t="s">
        <v>113</v>
      </c>
      <c r="C10" s="12" t="s">
        <v>40</v>
      </c>
      <c r="D10" s="12" t="s">
        <v>20</v>
      </c>
      <c r="E10" s="12" t="s">
        <v>20</v>
      </c>
      <c r="F10" s="12" t="s">
        <v>20</v>
      </c>
      <c r="G10" s="19">
        <f>G11+G68+G80+G101+G113+G133</f>
        <v>10446840</v>
      </c>
      <c r="H10" s="19">
        <f>H11+H68+H80+H101+H113+H133</f>
        <v>10985989.96</v>
      </c>
      <c r="I10" s="19">
        <f>I11+I68+I80+I101+I113+I133</f>
        <v>1820313.89</v>
      </c>
      <c r="J10" s="20">
        <f aca="true" t="shared" si="0" ref="J10:J68">I10/H10*100</f>
        <v>16.569411556243583</v>
      </c>
    </row>
    <row r="11" spans="1:10" ht="18.75" customHeight="1">
      <c r="A11" s="12" t="s">
        <v>15</v>
      </c>
      <c r="B11" s="7" t="s">
        <v>27</v>
      </c>
      <c r="C11" s="12" t="s">
        <v>40</v>
      </c>
      <c r="D11" s="12" t="s">
        <v>21</v>
      </c>
      <c r="E11" s="12" t="s">
        <v>20</v>
      </c>
      <c r="F11" s="12" t="s">
        <v>20</v>
      </c>
      <c r="G11" s="19">
        <f>G12+G20+G40+G46</f>
        <v>6374740</v>
      </c>
      <c r="H11" s="19">
        <f>H12+H20+H40+H46</f>
        <v>6577519.96</v>
      </c>
      <c r="I11" s="19">
        <f>I12+I20+I40+I46</f>
        <v>1168712.24</v>
      </c>
      <c r="J11" s="20">
        <f t="shared" si="0"/>
        <v>17.768281162312125</v>
      </c>
    </row>
    <row r="12" spans="1:10" ht="30" customHeight="1">
      <c r="A12" s="12" t="s">
        <v>16</v>
      </c>
      <c r="B12" s="7" t="s">
        <v>44</v>
      </c>
      <c r="C12" s="12" t="s">
        <v>40</v>
      </c>
      <c r="D12" s="12" t="s">
        <v>38</v>
      </c>
      <c r="E12" s="12" t="s">
        <v>20</v>
      </c>
      <c r="F12" s="12" t="s">
        <v>20</v>
      </c>
      <c r="G12" s="19">
        <f>G13</f>
        <v>940600</v>
      </c>
      <c r="H12" s="19">
        <f>H13</f>
        <v>940600</v>
      </c>
      <c r="I12" s="19">
        <f>I13</f>
        <v>142173.82</v>
      </c>
      <c r="J12" s="20">
        <f t="shared" si="0"/>
        <v>15.11522645120136</v>
      </c>
    </row>
    <row r="13" spans="1:10" ht="27" customHeight="1">
      <c r="A13" s="12" t="s">
        <v>17</v>
      </c>
      <c r="B13" s="8" t="s">
        <v>84</v>
      </c>
      <c r="C13" s="12" t="s">
        <v>40</v>
      </c>
      <c r="D13" s="12" t="s">
        <v>38</v>
      </c>
      <c r="E13" s="12" t="s">
        <v>114</v>
      </c>
      <c r="F13" s="12" t="s">
        <v>20</v>
      </c>
      <c r="G13" s="19">
        <f>G15</f>
        <v>940600</v>
      </c>
      <c r="H13" s="19">
        <f aca="true" t="shared" si="1" ref="H13:I16">H14</f>
        <v>940600</v>
      </c>
      <c r="I13" s="19">
        <f t="shared" si="1"/>
        <v>142173.82</v>
      </c>
      <c r="J13" s="20">
        <f t="shared" si="0"/>
        <v>15.11522645120136</v>
      </c>
    </row>
    <row r="14" spans="1:10" ht="42" customHeight="1">
      <c r="A14" s="12" t="s">
        <v>18</v>
      </c>
      <c r="B14" s="8" t="s">
        <v>85</v>
      </c>
      <c r="C14" s="12" t="s">
        <v>40</v>
      </c>
      <c r="D14" s="12" t="s">
        <v>38</v>
      </c>
      <c r="E14" s="12" t="s">
        <v>115</v>
      </c>
      <c r="F14" s="12"/>
      <c r="G14" s="19">
        <f>G15</f>
        <v>940600</v>
      </c>
      <c r="H14" s="19">
        <f t="shared" si="1"/>
        <v>940600</v>
      </c>
      <c r="I14" s="19">
        <f t="shared" si="1"/>
        <v>142173.82</v>
      </c>
      <c r="J14" s="20">
        <f t="shared" si="0"/>
        <v>15.11522645120136</v>
      </c>
    </row>
    <row r="15" spans="1:10" ht="29.25" customHeight="1">
      <c r="A15" s="12" t="s">
        <v>19</v>
      </c>
      <c r="B15" s="8" t="s">
        <v>117</v>
      </c>
      <c r="C15" s="21">
        <v>819</v>
      </c>
      <c r="D15" s="22" t="s">
        <v>38</v>
      </c>
      <c r="E15" s="22" t="s">
        <v>116</v>
      </c>
      <c r="F15" s="22"/>
      <c r="G15" s="23">
        <f>G16</f>
        <v>940600</v>
      </c>
      <c r="H15" s="23">
        <f t="shared" si="1"/>
        <v>940600</v>
      </c>
      <c r="I15" s="23">
        <f t="shared" si="1"/>
        <v>142173.82</v>
      </c>
      <c r="J15" s="20">
        <f t="shared" si="0"/>
        <v>15.11522645120136</v>
      </c>
    </row>
    <row r="16" spans="1:10" ht="53.25" customHeight="1">
      <c r="A16" s="12" t="s">
        <v>53</v>
      </c>
      <c r="B16" s="8" t="s">
        <v>95</v>
      </c>
      <c r="C16" s="21">
        <v>819</v>
      </c>
      <c r="D16" s="22" t="s">
        <v>38</v>
      </c>
      <c r="E16" s="22" t="s">
        <v>116</v>
      </c>
      <c r="F16" s="22" t="s">
        <v>1</v>
      </c>
      <c r="G16" s="23">
        <f>G17</f>
        <v>940600</v>
      </c>
      <c r="H16" s="23">
        <f t="shared" si="1"/>
        <v>940600</v>
      </c>
      <c r="I16" s="23">
        <f t="shared" si="1"/>
        <v>142173.82</v>
      </c>
      <c r="J16" s="20">
        <f t="shared" si="0"/>
        <v>15.11522645120136</v>
      </c>
    </row>
    <row r="17" spans="1:10" ht="26.25" customHeight="1">
      <c r="A17" s="12" t="s">
        <v>54</v>
      </c>
      <c r="B17" s="8" t="s">
        <v>28</v>
      </c>
      <c r="C17" s="21">
        <v>819</v>
      </c>
      <c r="D17" s="22" t="s">
        <v>38</v>
      </c>
      <c r="E17" s="22" t="s">
        <v>116</v>
      </c>
      <c r="F17" s="22" t="s">
        <v>26</v>
      </c>
      <c r="G17" s="23">
        <f>G18+G19</f>
        <v>940600</v>
      </c>
      <c r="H17" s="23">
        <f>H18+H19</f>
        <v>940600</v>
      </c>
      <c r="I17" s="23">
        <f>I18+I19</f>
        <v>142173.82</v>
      </c>
      <c r="J17" s="20">
        <f t="shared" si="0"/>
        <v>15.11522645120136</v>
      </c>
    </row>
    <row r="18" spans="1:10" ht="16.5" customHeight="1">
      <c r="A18" s="12" t="s">
        <v>55</v>
      </c>
      <c r="B18" s="8" t="s">
        <v>164</v>
      </c>
      <c r="C18" s="21">
        <v>819</v>
      </c>
      <c r="D18" s="22" t="s">
        <v>38</v>
      </c>
      <c r="E18" s="22" t="s">
        <v>165</v>
      </c>
      <c r="F18" s="22" t="s">
        <v>166</v>
      </c>
      <c r="G18" s="23">
        <v>722400</v>
      </c>
      <c r="H18" s="23">
        <v>722400</v>
      </c>
      <c r="I18" s="23">
        <v>117070.18</v>
      </c>
      <c r="J18" s="20">
        <f t="shared" si="0"/>
        <v>16.205728128460688</v>
      </c>
    </row>
    <row r="19" spans="1:10" ht="42" customHeight="1">
      <c r="A19" s="12" t="s">
        <v>56</v>
      </c>
      <c r="B19" s="8" t="s">
        <v>167</v>
      </c>
      <c r="C19" s="21">
        <v>819</v>
      </c>
      <c r="D19" s="22" t="s">
        <v>38</v>
      </c>
      <c r="E19" s="22" t="s">
        <v>165</v>
      </c>
      <c r="F19" s="22" t="s">
        <v>168</v>
      </c>
      <c r="G19" s="23">
        <v>218200</v>
      </c>
      <c r="H19" s="23">
        <v>218200</v>
      </c>
      <c r="I19" s="23">
        <v>25103.64</v>
      </c>
      <c r="J19" s="20">
        <f t="shared" si="0"/>
        <v>11.50487626031164</v>
      </c>
    </row>
    <row r="20" spans="1:10" ht="42" customHeight="1">
      <c r="A20" s="12" t="s">
        <v>57</v>
      </c>
      <c r="B20" s="8" t="s">
        <v>49</v>
      </c>
      <c r="C20" s="21">
        <v>819</v>
      </c>
      <c r="D20" s="22" t="s">
        <v>39</v>
      </c>
      <c r="E20" s="22" t="s">
        <v>20</v>
      </c>
      <c r="F20" s="22" t="s">
        <v>20</v>
      </c>
      <c r="G20" s="23">
        <f aca="true" t="shared" si="2" ref="G20:I21">G21</f>
        <v>4696600</v>
      </c>
      <c r="H20" s="23">
        <f t="shared" si="2"/>
        <v>4899379.96</v>
      </c>
      <c r="I20" s="23">
        <f t="shared" si="2"/>
        <v>842876.42</v>
      </c>
      <c r="J20" s="20">
        <f t="shared" si="0"/>
        <v>17.203736531591645</v>
      </c>
    </row>
    <row r="21" spans="1:10" ht="26.25">
      <c r="A21" s="12" t="s">
        <v>183</v>
      </c>
      <c r="B21" s="8" t="s">
        <v>84</v>
      </c>
      <c r="C21" s="21">
        <v>819</v>
      </c>
      <c r="D21" s="22" t="s">
        <v>39</v>
      </c>
      <c r="E21" s="22" t="s">
        <v>114</v>
      </c>
      <c r="F21" s="22"/>
      <c r="G21" s="23">
        <f t="shared" si="2"/>
        <v>4696600</v>
      </c>
      <c r="H21" s="23">
        <f t="shared" si="2"/>
        <v>4899379.96</v>
      </c>
      <c r="I21" s="23">
        <f t="shared" si="2"/>
        <v>842876.42</v>
      </c>
      <c r="J21" s="20">
        <f t="shared" si="0"/>
        <v>17.203736531591645</v>
      </c>
    </row>
    <row r="22" spans="1:10" ht="41.25" customHeight="1">
      <c r="A22" s="12" t="s">
        <v>184</v>
      </c>
      <c r="B22" s="8" t="s">
        <v>85</v>
      </c>
      <c r="C22" s="21">
        <v>819</v>
      </c>
      <c r="D22" s="22" t="s">
        <v>39</v>
      </c>
      <c r="E22" s="22" t="s">
        <v>115</v>
      </c>
      <c r="F22" s="22"/>
      <c r="G22" s="23">
        <f>G23+G36</f>
        <v>4696600</v>
      </c>
      <c r="H22" s="23">
        <f>H23+H36</f>
        <v>4899379.96</v>
      </c>
      <c r="I22" s="23">
        <f>I23+I36</f>
        <v>842876.42</v>
      </c>
      <c r="J22" s="20">
        <f t="shared" si="0"/>
        <v>17.203736531591645</v>
      </c>
    </row>
    <row r="23" spans="1:10" ht="42" customHeight="1">
      <c r="A23" s="12" t="s">
        <v>185</v>
      </c>
      <c r="B23" s="8" t="s">
        <v>94</v>
      </c>
      <c r="C23" s="21">
        <v>819</v>
      </c>
      <c r="D23" s="22" t="s">
        <v>39</v>
      </c>
      <c r="E23" s="22" t="s">
        <v>123</v>
      </c>
      <c r="F23" s="22"/>
      <c r="G23" s="23">
        <f>G24+G28+G32</f>
        <v>4056900</v>
      </c>
      <c r="H23" s="23">
        <f>H24+H28+H32</f>
        <v>4259679.96</v>
      </c>
      <c r="I23" s="23">
        <f>I24+I28+I32</f>
        <v>720802.53</v>
      </c>
      <c r="J23" s="20">
        <f t="shared" si="0"/>
        <v>16.921518441962952</v>
      </c>
    </row>
    <row r="24" spans="1:10" ht="54.75" customHeight="1">
      <c r="A24" s="12" t="s">
        <v>186</v>
      </c>
      <c r="B24" s="8" t="s">
        <v>95</v>
      </c>
      <c r="C24" s="21">
        <v>819</v>
      </c>
      <c r="D24" s="22" t="s">
        <v>39</v>
      </c>
      <c r="E24" s="22" t="s">
        <v>123</v>
      </c>
      <c r="F24" s="22" t="s">
        <v>1</v>
      </c>
      <c r="G24" s="23">
        <f>G25</f>
        <v>3025050</v>
      </c>
      <c r="H24" s="23">
        <f>H25</f>
        <v>3025050</v>
      </c>
      <c r="I24" s="23">
        <f>I25</f>
        <v>501331.51</v>
      </c>
      <c r="J24" s="20">
        <f t="shared" si="0"/>
        <v>16.57266855093304</v>
      </c>
    </row>
    <row r="25" spans="1:10" ht="28.5" customHeight="1">
      <c r="A25" s="12" t="s">
        <v>187</v>
      </c>
      <c r="B25" s="8" t="s">
        <v>28</v>
      </c>
      <c r="C25" s="21">
        <v>819</v>
      </c>
      <c r="D25" s="22" t="s">
        <v>39</v>
      </c>
      <c r="E25" s="22" t="s">
        <v>123</v>
      </c>
      <c r="F25" s="22" t="s">
        <v>26</v>
      </c>
      <c r="G25" s="23">
        <f>G26+G27</f>
        <v>3025050</v>
      </c>
      <c r="H25" s="23">
        <f>H26+H27</f>
        <v>3025050</v>
      </c>
      <c r="I25" s="23">
        <f>I26+I27</f>
        <v>501331.51</v>
      </c>
      <c r="J25" s="20">
        <f t="shared" si="0"/>
        <v>16.57266855093304</v>
      </c>
    </row>
    <row r="26" spans="1:10" ht="18" customHeight="1">
      <c r="A26" s="12" t="s">
        <v>58</v>
      </c>
      <c r="B26" s="8" t="s">
        <v>164</v>
      </c>
      <c r="C26" s="21">
        <v>819</v>
      </c>
      <c r="D26" s="22" t="s">
        <v>39</v>
      </c>
      <c r="E26" s="22" t="s">
        <v>123</v>
      </c>
      <c r="F26" s="22" t="s">
        <v>166</v>
      </c>
      <c r="G26" s="23">
        <v>2323350</v>
      </c>
      <c r="H26" s="23">
        <v>2323350</v>
      </c>
      <c r="I26" s="23">
        <v>397063.7</v>
      </c>
      <c r="J26" s="20">
        <f t="shared" si="0"/>
        <v>17.09013708653453</v>
      </c>
    </row>
    <row r="27" spans="1:10" ht="42" customHeight="1">
      <c r="A27" s="12" t="s">
        <v>88</v>
      </c>
      <c r="B27" s="8" t="s">
        <v>167</v>
      </c>
      <c r="C27" s="21">
        <v>819</v>
      </c>
      <c r="D27" s="22" t="s">
        <v>39</v>
      </c>
      <c r="E27" s="22" t="s">
        <v>123</v>
      </c>
      <c r="F27" s="22" t="s">
        <v>168</v>
      </c>
      <c r="G27" s="23">
        <v>701700</v>
      </c>
      <c r="H27" s="23">
        <v>701700</v>
      </c>
      <c r="I27" s="23">
        <v>104267.81</v>
      </c>
      <c r="J27" s="20">
        <f t="shared" si="0"/>
        <v>14.859314521875444</v>
      </c>
    </row>
    <row r="28" spans="1:10" ht="32.25" customHeight="1">
      <c r="A28" s="12" t="s">
        <v>89</v>
      </c>
      <c r="B28" s="8" t="s">
        <v>29</v>
      </c>
      <c r="C28" s="21">
        <v>819</v>
      </c>
      <c r="D28" s="22" t="s">
        <v>39</v>
      </c>
      <c r="E28" s="22" t="s">
        <v>123</v>
      </c>
      <c r="F28" s="22" t="s">
        <v>42</v>
      </c>
      <c r="G28" s="23">
        <f>G29</f>
        <v>1022950</v>
      </c>
      <c r="H28" s="23">
        <f>H29</f>
        <v>1225729.96</v>
      </c>
      <c r="I28" s="23">
        <f>I29</f>
        <v>218971.02000000002</v>
      </c>
      <c r="J28" s="20">
        <f t="shared" si="0"/>
        <v>17.864540081895363</v>
      </c>
    </row>
    <row r="29" spans="1:10" ht="27" customHeight="1">
      <c r="A29" s="12" t="s">
        <v>90</v>
      </c>
      <c r="B29" s="8" t="s">
        <v>96</v>
      </c>
      <c r="C29" s="21">
        <v>819</v>
      </c>
      <c r="D29" s="22" t="s">
        <v>39</v>
      </c>
      <c r="E29" s="22" t="s">
        <v>123</v>
      </c>
      <c r="F29" s="22" t="s">
        <v>23</v>
      </c>
      <c r="G29" s="23">
        <f>G30+G31</f>
        <v>1022950</v>
      </c>
      <c r="H29" s="23">
        <f>H30+H31</f>
        <v>1225729.96</v>
      </c>
      <c r="I29" s="23">
        <f>I30+I31</f>
        <v>218971.02000000002</v>
      </c>
      <c r="J29" s="20">
        <f t="shared" si="0"/>
        <v>17.864540081895363</v>
      </c>
    </row>
    <row r="30" spans="1:10" ht="25.5" customHeight="1">
      <c r="A30" s="12" t="s">
        <v>91</v>
      </c>
      <c r="B30" s="8" t="s">
        <v>179</v>
      </c>
      <c r="C30" s="21">
        <v>819</v>
      </c>
      <c r="D30" s="22" t="s">
        <v>39</v>
      </c>
      <c r="E30" s="22" t="s">
        <v>123</v>
      </c>
      <c r="F30" s="22" t="s">
        <v>180</v>
      </c>
      <c r="G30" s="23">
        <v>675550</v>
      </c>
      <c r="H30" s="23">
        <v>779007.26</v>
      </c>
      <c r="I30" s="23">
        <v>98722.89</v>
      </c>
      <c r="J30" s="20">
        <f t="shared" si="0"/>
        <v>12.672910134367681</v>
      </c>
    </row>
    <row r="31" spans="1:10" ht="17.25" customHeight="1">
      <c r="A31" s="12" t="s">
        <v>59</v>
      </c>
      <c r="B31" s="8" t="s">
        <v>213</v>
      </c>
      <c r="C31" s="21">
        <v>819</v>
      </c>
      <c r="D31" s="22" t="s">
        <v>39</v>
      </c>
      <c r="E31" s="22" t="s">
        <v>123</v>
      </c>
      <c r="F31" s="22" t="s">
        <v>205</v>
      </c>
      <c r="G31" s="23">
        <v>347400</v>
      </c>
      <c r="H31" s="23">
        <v>446722.7</v>
      </c>
      <c r="I31" s="23">
        <v>120248.13</v>
      </c>
      <c r="J31" s="20">
        <f t="shared" si="0"/>
        <v>26.917846350767487</v>
      </c>
    </row>
    <row r="32" spans="1:10" ht="18" customHeight="1">
      <c r="A32" s="12" t="s">
        <v>60</v>
      </c>
      <c r="B32" s="8" t="s">
        <v>143</v>
      </c>
      <c r="C32" s="21">
        <v>819</v>
      </c>
      <c r="D32" s="22" t="s">
        <v>39</v>
      </c>
      <c r="E32" s="22" t="s">
        <v>123</v>
      </c>
      <c r="F32" s="22" t="s">
        <v>92</v>
      </c>
      <c r="G32" s="23">
        <f>G33</f>
        <v>8900</v>
      </c>
      <c r="H32" s="23">
        <f>H33</f>
        <v>8900</v>
      </c>
      <c r="I32" s="23">
        <f>I33</f>
        <v>500</v>
      </c>
      <c r="J32" s="20">
        <f t="shared" si="0"/>
        <v>5.617977528089887</v>
      </c>
    </row>
    <row r="33" spans="1:10" ht="15.75" customHeight="1">
      <c r="A33" s="12" t="s">
        <v>61</v>
      </c>
      <c r="B33" s="8" t="s">
        <v>160</v>
      </c>
      <c r="C33" s="21">
        <v>819</v>
      </c>
      <c r="D33" s="22" t="s">
        <v>39</v>
      </c>
      <c r="E33" s="22" t="s">
        <v>123</v>
      </c>
      <c r="F33" s="22" t="s">
        <v>142</v>
      </c>
      <c r="G33" s="23">
        <f>G34+G35</f>
        <v>8900</v>
      </c>
      <c r="H33" s="23">
        <f>H34+H35</f>
        <v>8900</v>
      </c>
      <c r="I33" s="23">
        <f>I34+I35</f>
        <v>500</v>
      </c>
      <c r="J33" s="20">
        <f t="shared" si="0"/>
        <v>5.617977528089887</v>
      </c>
    </row>
    <row r="34" spans="1:10" ht="15.75" customHeight="1">
      <c r="A34" s="12" t="s">
        <v>62</v>
      </c>
      <c r="B34" s="8" t="s">
        <v>193</v>
      </c>
      <c r="C34" s="21">
        <v>819</v>
      </c>
      <c r="D34" s="22" t="s">
        <v>39</v>
      </c>
      <c r="E34" s="22" t="s">
        <v>123</v>
      </c>
      <c r="F34" s="22" t="s">
        <v>194</v>
      </c>
      <c r="G34" s="23">
        <v>900</v>
      </c>
      <c r="H34" s="23">
        <v>900</v>
      </c>
      <c r="I34" s="23">
        <v>0</v>
      </c>
      <c r="J34" s="20">
        <f t="shared" si="0"/>
        <v>0</v>
      </c>
    </row>
    <row r="35" spans="1:10" ht="15.75" customHeight="1">
      <c r="A35" s="12" t="s">
        <v>63</v>
      </c>
      <c r="B35" s="8" t="s">
        <v>160</v>
      </c>
      <c r="C35" s="21">
        <v>819</v>
      </c>
      <c r="D35" s="22" t="s">
        <v>39</v>
      </c>
      <c r="E35" s="22" t="s">
        <v>123</v>
      </c>
      <c r="F35" s="22" t="s">
        <v>195</v>
      </c>
      <c r="G35" s="23">
        <v>8000</v>
      </c>
      <c r="H35" s="23">
        <v>8000</v>
      </c>
      <c r="I35" s="23">
        <v>500</v>
      </c>
      <c r="J35" s="20">
        <f t="shared" si="0"/>
        <v>6.25</v>
      </c>
    </row>
    <row r="36" spans="1:10" ht="42" customHeight="1">
      <c r="A36" s="12" t="s">
        <v>234</v>
      </c>
      <c r="B36" s="8" t="s">
        <v>233</v>
      </c>
      <c r="C36" s="21">
        <v>819</v>
      </c>
      <c r="D36" s="22" t="s">
        <v>39</v>
      </c>
      <c r="E36" s="22" t="s">
        <v>232</v>
      </c>
      <c r="F36" s="22" t="s">
        <v>1</v>
      </c>
      <c r="G36" s="23">
        <f>G37</f>
        <v>639700</v>
      </c>
      <c r="H36" s="23">
        <f>H37</f>
        <v>639700</v>
      </c>
      <c r="I36" s="23">
        <f>I37</f>
        <v>122073.89</v>
      </c>
      <c r="J36" s="20">
        <f t="shared" si="0"/>
        <v>19.08299046428013</v>
      </c>
    </row>
    <row r="37" spans="1:10" ht="31.5" customHeight="1">
      <c r="A37" s="12" t="s">
        <v>64</v>
      </c>
      <c r="B37" s="8" t="s">
        <v>28</v>
      </c>
      <c r="C37" s="21">
        <v>819</v>
      </c>
      <c r="D37" s="22" t="s">
        <v>39</v>
      </c>
      <c r="E37" s="22" t="s">
        <v>232</v>
      </c>
      <c r="F37" s="22" t="s">
        <v>26</v>
      </c>
      <c r="G37" s="23">
        <f>G38+G39</f>
        <v>639700</v>
      </c>
      <c r="H37" s="23">
        <f>H38+H39</f>
        <v>639700</v>
      </c>
      <c r="I37" s="23">
        <f>I38+I39</f>
        <v>122073.89</v>
      </c>
      <c r="J37" s="20">
        <f t="shared" si="0"/>
        <v>19.08299046428013</v>
      </c>
    </row>
    <row r="38" spans="1:10" ht="18" customHeight="1">
      <c r="A38" s="12" t="s">
        <v>65</v>
      </c>
      <c r="B38" s="8" t="s">
        <v>164</v>
      </c>
      <c r="C38" s="21">
        <v>819</v>
      </c>
      <c r="D38" s="22" t="s">
        <v>39</v>
      </c>
      <c r="E38" s="22" t="s">
        <v>232</v>
      </c>
      <c r="F38" s="22" t="s">
        <v>166</v>
      </c>
      <c r="G38" s="23">
        <v>491300</v>
      </c>
      <c r="H38" s="23">
        <v>491300</v>
      </c>
      <c r="I38" s="23">
        <v>98627.28</v>
      </c>
      <c r="J38" s="20">
        <f t="shared" si="0"/>
        <v>20.074756767759006</v>
      </c>
    </row>
    <row r="39" spans="1:10" ht="42" customHeight="1">
      <c r="A39" s="12" t="s">
        <v>66</v>
      </c>
      <c r="B39" s="8" t="s">
        <v>167</v>
      </c>
      <c r="C39" s="21">
        <v>819</v>
      </c>
      <c r="D39" s="22" t="s">
        <v>39</v>
      </c>
      <c r="E39" s="22" t="s">
        <v>232</v>
      </c>
      <c r="F39" s="22" t="s">
        <v>168</v>
      </c>
      <c r="G39" s="23">
        <v>148400</v>
      </c>
      <c r="H39" s="23">
        <v>148400</v>
      </c>
      <c r="I39" s="23">
        <v>23446.61</v>
      </c>
      <c r="J39" s="20">
        <f t="shared" si="0"/>
        <v>15.79960242587601</v>
      </c>
    </row>
    <row r="40" spans="1:10" ht="13.5" customHeight="1">
      <c r="A40" s="12" t="s">
        <v>67</v>
      </c>
      <c r="B40" s="8" t="s">
        <v>36</v>
      </c>
      <c r="C40" s="21">
        <v>819</v>
      </c>
      <c r="D40" s="22" t="s">
        <v>37</v>
      </c>
      <c r="F40" s="22"/>
      <c r="G40" s="23">
        <f>G43</f>
        <v>1000</v>
      </c>
      <c r="H40" s="23">
        <f aca="true" t="shared" si="3" ref="H40:I44">H41</f>
        <v>1000</v>
      </c>
      <c r="I40" s="23">
        <f t="shared" si="3"/>
        <v>0</v>
      </c>
      <c r="J40" s="20">
        <f t="shared" si="0"/>
        <v>0</v>
      </c>
    </row>
    <row r="41" spans="1:10" ht="27.75" customHeight="1">
      <c r="A41" s="12" t="s">
        <v>68</v>
      </c>
      <c r="B41" s="8" t="s">
        <v>84</v>
      </c>
      <c r="C41" s="21">
        <v>819</v>
      </c>
      <c r="D41" s="22" t="s">
        <v>37</v>
      </c>
      <c r="E41" s="22" t="s">
        <v>114</v>
      </c>
      <c r="F41" s="22"/>
      <c r="G41" s="23">
        <f>G42</f>
        <v>1000</v>
      </c>
      <c r="H41" s="23">
        <f t="shared" si="3"/>
        <v>1000</v>
      </c>
      <c r="I41" s="23">
        <f t="shared" si="3"/>
        <v>0</v>
      </c>
      <c r="J41" s="20">
        <f t="shared" si="0"/>
        <v>0</v>
      </c>
    </row>
    <row r="42" spans="1:10" ht="39">
      <c r="A42" s="12" t="s">
        <v>69</v>
      </c>
      <c r="B42" s="8" t="s">
        <v>85</v>
      </c>
      <c r="C42" s="21">
        <v>819</v>
      </c>
      <c r="D42" s="22" t="s">
        <v>37</v>
      </c>
      <c r="E42" s="22" t="s">
        <v>115</v>
      </c>
      <c r="F42" s="22"/>
      <c r="G42" s="23">
        <f>G43</f>
        <v>1000</v>
      </c>
      <c r="H42" s="23">
        <f t="shared" si="3"/>
        <v>1000</v>
      </c>
      <c r="I42" s="23">
        <f t="shared" si="3"/>
        <v>0</v>
      </c>
      <c r="J42" s="20">
        <f t="shared" si="0"/>
        <v>0</v>
      </c>
    </row>
    <row r="43" spans="1:10" ht="42" customHeight="1">
      <c r="A43" s="12" t="s">
        <v>70</v>
      </c>
      <c r="B43" s="8" t="s">
        <v>86</v>
      </c>
      <c r="C43" s="21">
        <v>819</v>
      </c>
      <c r="D43" s="22" t="s">
        <v>37</v>
      </c>
      <c r="E43" s="22" t="s">
        <v>124</v>
      </c>
      <c r="F43" s="22"/>
      <c r="G43" s="23">
        <f>G44</f>
        <v>1000</v>
      </c>
      <c r="H43" s="23">
        <f t="shared" si="3"/>
        <v>1000</v>
      </c>
      <c r="I43" s="23">
        <f t="shared" si="3"/>
        <v>0</v>
      </c>
      <c r="J43" s="20">
        <f t="shared" si="0"/>
        <v>0</v>
      </c>
    </row>
    <row r="44" spans="1:10" ht="18.75" customHeight="1">
      <c r="A44" s="12" t="s">
        <v>156</v>
      </c>
      <c r="B44" s="8" t="s">
        <v>97</v>
      </c>
      <c r="C44" s="21">
        <v>819</v>
      </c>
      <c r="D44" s="22" t="s">
        <v>37</v>
      </c>
      <c r="E44" s="22" t="s">
        <v>124</v>
      </c>
      <c r="F44" s="22" t="s">
        <v>92</v>
      </c>
      <c r="G44" s="23">
        <f>G45</f>
        <v>1000</v>
      </c>
      <c r="H44" s="23">
        <f t="shared" si="3"/>
        <v>1000</v>
      </c>
      <c r="I44" s="23">
        <f t="shared" si="3"/>
        <v>0</v>
      </c>
      <c r="J44" s="20">
        <f t="shared" si="0"/>
        <v>0</v>
      </c>
    </row>
    <row r="45" spans="1:10" ht="15" customHeight="1">
      <c r="A45" s="12" t="s">
        <v>157</v>
      </c>
      <c r="B45" s="8" t="s">
        <v>98</v>
      </c>
      <c r="C45" s="21">
        <v>819</v>
      </c>
      <c r="D45" s="22" t="s">
        <v>37</v>
      </c>
      <c r="E45" s="22" t="s">
        <v>124</v>
      </c>
      <c r="F45" s="22" t="s">
        <v>93</v>
      </c>
      <c r="G45" s="23">
        <v>1000</v>
      </c>
      <c r="H45" s="23">
        <v>1000</v>
      </c>
      <c r="I45" s="23">
        <v>0</v>
      </c>
      <c r="J45" s="20">
        <f t="shared" si="0"/>
        <v>0</v>
      </c>
    </row>
    <row r="46" spans="1:10" ht="17.25" customHeight="1">
      <c r="A46" s="12" t="s">
        <v>169</v>
      </c>
      <c r="B46" s="8" t="s">
        <v>41</v>
      </c>
      <c r="C46" s="21">
        <v>819</v>
      </c>
      <c r="D46" s="22" t="s">
        <v>45</v>
      </c>
      <c r="E46" s="22"/>
      <c r="F46" s="22"/>
      <c r="G46" s="23">
        <f>G47+G58+G53</f>
        <v>736540</v>
      </c>
      <c r="H46" s="23">
        <f>H47+H58+H53</f>
        <v>736540</v>
      </c>
      <c r="I46" s="23">
        <f>I47+I58+I53</f>
        <v>183662</v>
      </c>
      <c r="J46" s="20">
        <f t="shared" si="0"/>
        <v>24.93578081299047</v>
      </c>
    </row>
    <row r="47" spans="1:10" ht="42" customHeight="1">
      <c r="A47" s="12" t="s">
        <v>170</v>
      </c>
      <c r="B47" s="8" t="s">
        <v>105</v>
      </c>
      <c r="C47" s="21">
        <v>819</v>
      </c>
      <c r="D47" s="22" t="s">
        <v>45</v>
      </c>
      <c r="E47" s="22" t="s">
        <v>126</v>
      </c>
      <c r="F47" s="22"/>
      <c r="G47" s="23">
        <f>G49</f>
        <v>5000</v>
      </c>
      <c r="H47" s="23">
        <f aca="true" t="shared" si="4" ref="H47:I51">H48</f>
        <v>5000</v>
      </c>
      <c r="I47" s="23">
        <f t="shared" si="4"/>
        <v>0</v>
      </c>
      <c r="J47" s="20">
        <f t="shared" si="0"/>
        <v>0</v>
      </c>
    </row>
    <row r="48" spans="1:10" ht="57" customHeight="1">
      <c r="A48" s="12" t="s">
        <v>171</v>
      </c>
      <c r="B48" s="8" t="s">
        <v>144</v>
      </c>
      <c r="C48" s="21">
        <v>819</v>
      </c>
      <c r="D48" s="24" t="s">
        <v>45</v>
      </c>
      <c r="E48" s="22" t="s">
        <v>125</v>
      </c>
      <c r="F48" s="22"/>
      <c r="G48" s="23">
        <f>G49</f>
        <v>5000</v>
      </c>
      <c r="H48" s="23">
        <f t="shared" si="4"/>
        <v>5000</v>
      </c>
      <c r="I48" s="23">
        <f t="shared" si="4"/>
        <v>0</v>
      </c>
      <c r="J48" s="20">
        <f t="shared" si="0"/>
        <v>0</v>
      </c>
    </row>
    <row r="49" spans="1:10" ht="66.75" customHeight="1">
      <c r="A49" s="12" t="s">
        <v>172</v>
      </c>
      <c r="B49" s="8" t="s">
        <v>145</v>
      </c>
      <c r="C49" s="21">
        <v>819</v>
      </c>
      <c r="D49" s="24" t="s">
        <v>45</v>
      </c>
      <c r="E49" s="22" t="s">
        <v>127</v>
      </c>
      <c r="F49" s="22" t="s">
        <v>20</v>
      </c>
      <c r="G49" s="23">
        <f>G50</f>
        <v>5000</v>
      </c>
      <c r="H49" s="23">
        <f t="shared" si="4"/>
        <v>5000</v>
      </c>
      <c r="I49" s="23">
        <f t="shared" si="4"/>
        <v>0</v>
      </c>
      <c r="J49" s="20">
        <f t="shared" si="0"/>
        <v>0</v>
      </c>
    </row>
    <row r="50" spans="1:10" ht="26.25" customHeight="1">
      <c r="A50" s="12" t="s">
        <v>206</v>
      </c>
      <c r="B50" s="8" t="s">
        <v>29</v>
      </c>
      <c r="C50" s="21">
        <v>819</v>
      </c>
      <c r="D50" s="24" t="s">
        <v>45</v>
      </c>
      <c r="E50" s="22" t="s">
        <v>127</v>
      </c>
      <c r="F50" s="22" t="s">
        <v>42</v>
      </c>
      <c r="G50" s="23">
        <f>G51</f>
        <v>5000</v>
      </c>
      <c r="H50" s="23">
        <f t="shared" si="4"/>
        <v>5000</v>
      </c>
      <c r="I50" s="23">
        <f t="shared" si="4"/>
        <v>0</v>
      </c>
      <c r="J50" s="20">
        <f t="shared" si="0"/>
        <v>0</v>
      </c>
    </row>
    <row r="51" spans="1:10" ht="27.75" customHeight="1">
      <c r="A51" s="12" t="s">
        <v>207</v>
      </c>
      <c r="B51" s="8" t="s">
        <v>96</v>
      </c>
      <c r="C51" s="21">
        <v>819</v>
      </c>
      <c r="D51" s="24" t="s">
        <v>45</v>
      </c>
      <c r="E51" s="22" t="s">
        <v>127</v>
      </c>
      <c r="F51" s="22" t="s">
        <v>23</v>
      </c>
      <c r="G51" s="23">
        <f>G52</f>
        <v>5000</v>
      </c>
      <c r="H51" s="23">
        <f t="shared" si="4"/>
        <v>5000</v>
      </c>
      <c r="I51" s="23">
        <f t="shared" si="4"/>
        <v>0</v>
      </c>
      <c r="J51" s="20">
        <f t="shared" si="0"/>
        <v>0</v>
      </c>
    </row>
    <row r="52" spans="1:10" ht="27" customHeight="1">
      <c r="A52" s="12" t="s">
        <v>208</v>
      </c>
      <c r="B52" s="8" t="s">
        <v>179</v>
      </c>
      <c r="C52" s="21">
        <v>819</v>
      </c>
      <c r="D52" s="22" t="s">
        <v>45</v>
      </c>
      <c r="E52" s="22" t="s">
        <v>127</v>
      </c>
      <c r="F52" s="22" t="s">
        <v>180</v>
      </c>
      <c r="G52" s="23">
        <v>5000</v>
      </c>
      <c r="H52" s="23">
        <v>5000</v>
      </c>
      <c r="I52" s="23">
        <v>0</v>
      </c>
      <c r="J52" s="20">
        <f t="shared" si="0"/>
        <v>0</v>
      </c>
    </row>
    <row r="53" spans="1:10" ht="40.5" customHeight="1">
      <c r="A53" s="12" t="s">
        <v>235</v>
      </c>
      <c r="B53" s="8" t="s">
        <v>106</v>
      </c>
      <c r="C53" s="21">
        <v>819</v>
      </c>
      <c r="D53" s="22" t="s">
        <v>45</v>
      </c>
      <c r="E53" s="22" t="s">
        <v>118</v>
      </c>
      <c r="F53" s="22"/>
      <c r="G53" s="23">
        <f>G55</f>
        <v>724540</v>
      </c>
      <c r="H53" s="23">
        <f aca="true" t="shared" si="5" ref="H53:I56">H54</f>
        <v>724540</v>
      </c>
      <c r="I53" s="23">
        <f t="shared" si="5"/>
        <v>181135</v>
      </c>
      <c r="J53" s="20">
        <f t="shared" si="0"/>
        <v>25</v>
      </c>
    </row>
    <row r="54" spans="1:10" ht="41.25" customHeight="1">
      <c r="A54" s="12" t="s">
        <v>236</v>
      </c>
      <c r="B54" s="8" t="s">
        <v>121</v>
      </c>
      <c r="C54" s="21">
        <v>819</v>
      </c>
      <c r="D54" s="22" t="s">
        <v>45</v>
      </c>
      <c r="E54" s="22" t="s">
        <v>119</v>
      </c>
      <c r="F54" s="22"/>
      <c r="G54" s="23">
        <f>G55</f>
        <v>724540</v>
      </c>
      <c r="H54" s="23">
        <f t="shared" si="5"/>
        <v>724540</v>
      </c>
      <c r="I54" s="23">
        <f t="shared" si="5"/>
        <v>181135</v>
      </c>
      <c r="J54" s="20">
        <f t="shared" si="0"/>
        <v>25</v>
      </c>
    </row>
    <row r="55" spans="1:10" ht="95.25" customHeight="1">
      <c r="A55" s="12" t="s">
        <v>237</v>
      </c>
      <c r="B55" s="8" t="s">
        <v>122</v>
      </c>
      <c r="C55" s="21">
        <v>819</v>
      </c>
      <c r="D55" s="22" t="s">
        <v>45</v>
      </c>
      <c r="E55" s="22" t="s">
        <v>120</v>
      </c>
      <c r="F55" s="22"/>
      <c r="G55" s="23">
        <f>G56</f>
        <v>724540</v>
      </c>
      <c r="H55" s="23">
        <f t="shared" si="5"/>
        <v>724540</v>
      </c>
      <c r="I55" s="23">
        <f t="shared" si="5"/>
        <v>181135</v>
      </c>
      <c r="J55" s="20">
        <f t="shared" si="0"/>
        <v>25</v>
      </c>
    </row>
    <row r="56" spans="1:10" ht="16.5" customHeight="1">
      <c r="A56" s="12" t="s">
        <v>238</v>
      </c>
      <c r="B56" s="8" t="s">
        <v>3</v>
      </c>
      <c r="C56" s="21">
        <v>819</v>
      </c>
      <c r="D56" s="22" t="s">
        <v>45</v>
      </c>
      <c r="E56" s="22" t="s">
        <v>120</v>
      </c>
      <c r="F56" s="22" t="s">
        <v>10</v>
      </c>
      <c r="G56" s="23">
        <f>G57</f>
        <v>724540</v>
      </c>
      <c r="H56" s="23">
        <f t="shared" si="5"/>
        <v>724540</v>
      </c>
      <c r="I56" s="23">
        <f t="shared" si="5"/>
        <v>181135</v>
      </c>
      <c r="J56" s="20">
        <f t="shared" si="0"/>
        <v>25</v>
      </c>
    </row>
    <row r="57" spans="1:10" ht="15.75" customHeight="1">
      <c r="A57" s="12" t="s">
        <v>202</v>
      </c>
      <c r="B57" s="8" t="s">
        <v>174</v>
      </c>
      <c r="C57" s="21">
        <v>819</v>
      </c>
      <c r="D57" s="22" t="s">
        <v>45</v>
      </c>
      <c r="E57" s="22" t="s">
        <v>120</v>
      </c>
      <c r="F57" s="22" t="s">
        <v>9</v>
      </c>
      <c r="G57" s="23">
        <v>724540</v>
      </c>
      <c r="H57" s="23">
        <v>724540</v>
      </c>
      <c r="I57" s="23">
        <v>181135</v>
      </c>
      <c r="J57" s="20">
        <f t="shared" si="0"/>
        <v>25</v>
      </c>
    </row>
    <row r="58" spans="1:10" ht="27" customHeight="1">
      <c r="A58" s="12" t="s">
        <v>203</v>
      </c>
      <c r="B58" s="8" t="s">
        <v>84</v>
      </c>
      <c r="C58" s="21">
        <v>819</v>
      </c>
      <c r="D58" s="22" t="s">
        <v>45</v>
      </c>
      <c r="E58" s="22" t="s">
        <v>114</v>
      </c>
      <c r="F58" s="22"/>
      <c r="G58" s="23">
        <f>G59</f>
        <v>7000</v>
      </c>
      <c r="H58" s="23">
        <f>H59</f>
        <v>7000</v>
      </c>
      <c r="I58" s="23">
        <f>I59</f>
        <v>2527</v>
      </c>
      <c r="J58" s="20">
        <f t="shared" si="0"/>
        <v>36.1</v>
      </c>
    </row>
    <row r="59" spans="1:10" ht="42" customHeight="1">
      <c r="A59" s="12" t="s">
        <v>204</v>
      </c>
      <c r="B59" s="8" t="s">
        <v>85</v>
      </c>
      <c r="C59" s="21">
        <v>819</v>
      </c>
      <c r="D59" s="22" t="s">
        <v>45</v>
      </c>
      <c r="E59" s="22" t="s">
        <v>115</v>
      </c>
      <c r="F59" s="22"/>
      <c r="G59" s="23">
        <f>G60+G64</f>
        <v>7000</v>
      </c>
      <c r="H59" s="23">
        <f>H60+H64</f>
        <v>7000</v>
      </c>
      <c r="I59" s="23">
        <f>I60+I64</f>
        <v>2527</v>
      </c>
      <c r="J59" s="20">
        <f t="shared" si="0"/>
        <v>36.1</v>
      </c>
    </row>
    <row r="60" spans="1:10" ht="58.5" customHeight="1">
      <c r="A60" s="12" t="s">
        <v>188</v>
      </c>
      <c r="B60" s="8" t="s">
        <v>129</v>
      </c>
      <c r="C60" s="21">
        <v>819</v>
      </c>
      <c r="D60" s="22" t="s">
        <v>45</v>
      </c>
      <c r="E60" s="22" t="s">
        <v>128</v>
      </c>
      <c r="F60" s="22"/>
      <c r="G60" s="23">
        <f aca="true" t="shared" si="6" ref="G60:I62">G61</f>
        <v>5900</v>
      </c>
      <c r="H60" s="23">
        <f t="shared" si="6"/>
        <v>5900</v>
      </c>
      <c r="I60" s="23">
        <f t="shared" si="6"/>
        <v>1476</v>
      </c>
      <c r="J60" s="20">
        <f t="shared" si="0"/>
        <v>25.016949152542374</v>
      </c>
    </row>
    <row r="61" spans="1:10" ht="27" customHeight="1">
      <c r="A61" s="12" t="s">
        <v>189</v>
      </c>
      <c r="B61" s="8" t="s">
        <v>29</v>
      </c>
      <c r="C61" s="21">
        <v>819</v>
      </c>
      <c r="D61" s="22" t="s">
        <v>45</v>
      </c>
      <c r="E61" s="22" t="s">
        <v>128</v>
      </c>
      <c r="F61" s="22" t="s">
        <v>42</v>
      </c>
      <c r="G61" s="23">
        <f t="shared" si="6"/>
        <v>5900</v>
      </c>
      <c r="H61" s="23">
        <f t="shared" si="6"/>
        <v>5900</v>
      </c>
      <c r="I61" s="23">
        <f t="shared" si="6"/>
        <v>1476</v>
      </c>
      <c r="J61" s="20">
        <f t="shared" si="0"/>
        <v>25.016949152542374</v>
      </c>
    </row>
    <row r="62" spans="1:10" ht="29.25" customHeight="1">
      <c r="A62" s="12" t="s">
        <v>190</v>
      </c>
      <c r="B62" s="8" t="s">
        <v>96</v>
      </c>
      <c r="C62" s="21">
        <v>819</v>
      </c>
      <c r="D62" s="22" t="s">
        <v>45</v>
      </c>
      <c r="E62" s="22" t="s">
        <v>128</v>
      </c>
      <c r="F62" s="22" t="s">
        <v>23</v>
      </c>
      <c r="G62" s="23">
        <f t="shared" si="6"/>
        <v>5900</v>
      </c>
      <c r="H62" s="23">
        <f t="shared" si="6"/>
        <v>5900</v>
      </c>
      <c r="I62" s="23">
        <f t="shared" si="6"/>
        <v>1476</v>
      </c>
      <c r="J62" s="20">
        <f t="shared" si="0"/>
        <v>25.016949152542374</v>
      </c>
    </row>
    <row r="63" spans="1:10" ht="29.25" customHeight="1">
      <c r="A63" s="12" t="s">
        <v>191</v>
      </c>
      <c r="B63" s="8" t="s">
        <v>179</v>
      </c>
      <c r="C63" s="21">
        <v>819</v>
      </c>
      <c r="D63" s="22" t="s">
        <v>45</v>
      </c>
      <c r="E63" s="22" t="s">
        <v>128</v>
      </c>
      <c r="F63" s="22" t="s">
        <v>180</v>
      </c>
      <c r="G63" s="23">
        <v>5900</v>
      </c>
      <c r="H63" s="23">
        <v>5900</v>
      </c>
      <c r="I63" s="23">
        <v>1476</v>
      </c>
      <c r="J63" s="20">
        <f t="shared" si="0"/>
        <v>25.016949152542374</v>
      </c>
    </row>
    <row r="64" spans="1:10" ht="41.25" customHeight="1">
      <c r="A64" s="12" t="s">
        <v>71</v>
      </c>
      <c r="B64" s="8" t="s">
        <v>176</v>
      </c>
      <c r="C64" s="21">
        <v>819</v>
      </c>
      <c r="D64" s="22" t="s">
        <v>45</v>
      </c>
      <c r="E64" s="22" t="s">
        <v>149</v>
      </c>
      <c r="F64" s="22"/>
      <c r="G64" s="23">
        <f aca="true" t="shared" si="7" ref="G64:I66">G65</f>
        <v>1100</v>
      </c>
      <c r="H64" s="23">
        <f t="shared" si="7"/>
        <v>1100</v>
      </c>
      <c r="I64" s="23">
        <f t="shared" si="7"/>
        <v>1051</v>
      </c>
      <c r="J64" s="20">
        <f t="shared" si="0"/>
        <v>95.54545454545455</v>
      </c>
    </row>
    <row r="65" spans="1:10" ht="15.75" customHeight="1">
      <c r="A65" s="12" t="s">
        <v>72</v>
      </c>
      <c r="B65" s="8" t="s">
        <v>97</v>
      </c>
      <c r="C65" s="21">
        <v>819</v>
      </c>
      <c r="D65" s="22" t="s">
        <v>45</v>
      </c>
      <c r="E65" s="22" t="s">
        <v>149</v>
      </c>
      <c r="F65" s="22" t="s">
        <v>92</v>
      </c>
      <c r="G65" s="23">
        <f t="shared" si="7"/>
        <v>1100</v>
      </c>
      <c r="H65" s="23">
        <f t="shared" si="7"/>
        <v>1100</v>
      </c>
      <c r="I65" s="23">
        <f t="shared" si="7"/>
        <v>1051</v>
      </c>
      <c r="J65" s="20">
        <f t="shared" si="0"/>
        <v>95.54545454545455</v>
      </c>
    </row>
    <row r="66" spans="1:10" ht="15" customHeight="1">
      <c r="A66" s="12" t="s">
        <v>73</v>
      </c>
      <c r="B66" s="8" t="s">
        <v>160</v>
      </c>
      <c r="C66" s="21">
        <v>819</v>
      </c>
      <c r="D66" s="22" t="s">
        <v>45</v>
      </c>
      <c r="E66" s="22" t="s">
        <v>149</v>
      </c>
      <c r="F66" s="22" t="s">
        <v>142</v>
      </c>
      <c r="G66" s="23">
        <f t="shared" si="7"/>
        <v>1100</v>
      </c>
      <c r="H66" s="23">
        <f t="shared" si="7"/>
        <v>1100</v>
      </c>
      <c r="I66" s="23">
        <f t="shared" si="7"/>
        <v>1051</v>
      </c>
      <c r="J66" s="20">
        <f t="shared" si="0"/>
        <v>95.54545454545455</v>
      </c>
    </row>
    <row r="67" spans="1:10" ht="15.75" customHeight="1">
      <c r="A67" s="12" t="s">
        <v>74</v>
      </c>
      <c r="B67" s="8" t="s">
        <v>143</v>
      </c>
      <c r="C67" s="21">
        <v>819</v>
      </c>
      <c r="D67" s="22" t="s">
        <v>45</v>
      </c>
      <c r="E67" s="22" t="s">
        <v>149</v>
      </c>
      <c r="F67" s="22" t="s">
        <v>195</v>
      </c>
      <c r="G67" s="23">
        <v>1100</v>
      </c>
      <c r="H67" s="23">
        <v>1100</v>
      </c>
      <c r="I67" s="23">
        <v>1051</v>
      </c>
      <c r="J67" s="20">
        <f t="shared" si="0"/>
        <v>95.54545454545455</v>
      </c>
    </row>
    <row r="68" spans="1:10" ht="15" customHeight="1">
      <c r="A68" s="12" t="s">
        <v>75</v>
      </c>
      <c r="B68" s="8" t="s">
        <v>81</v>
      </c>
      <c r="C68" s="21">
        <v>819</v>
      </c>
      <c r="D68" s="22" t="s">
        <v>35</v>
      </c>
      <c r="E68" s="22" t="s">
        <v>20</v>
      </c>
      <c r="F68" s="22" t="s">
        <v>20</v>
      </c>
      <c r="G68" s="23">
        <f aca="true" t="shared" si="8" ref="G68:I71">G69</f>
        <v>167200</v>
      </c>
      <c r="H68" s="23">
        <f t="shared" si="8"/>
        <v>164070</v>
      </c>
      <c r="I68" s="23">
        <f t="shared" si="8"/>
        <v>30797.84</v>
      </c>
      <c r="J68" s="20">
        <f t="shared" si="0"/>
        <v>18.771158651794966</v>
      </c>
    </row>
    <row r="69" spans="1:10" ht="13.5" customHeight="1">
      <c r="A69" s="12" t="s">
        <v>239</v>
      </c>
      <c r="B69" s="8" t="s">
        <v>50</v>
      </c>
      <c r="C69" s="21">
        <v>819</v>
      </c>
      <c r="D69" s="22" t="s">
        <v>4</v>
      </c>
      <c r="E69" s="22"/>
      <c r="F69" s="22" t="s">
        <v>20</v>
      </c>
      <c r="G69" s="23">
        <f t="shared" si="8"/>
        <v>167200</v>
      </c>
      <c r="H69" s="23">
        <f t="shared" si="8"/>
        <v>164070</v>
      </c>
      <c r="I69" s="23">
        <f t="shared" si="8"/>
        <v>30797.84</v>
      </c>
      <c r="J69" s="20">
        <f aca="true" t="shared" si="9" ref="J69:J112">I69/H69*100</f>
        <v>18.771158651794966</v>
      </c>
    </row>
    <row r="70" spans="1:10" ht="27" customHeight="1">
      <c r="A70" s="12" t="s">
        <v>240</v>
      </c>
      <c r="B70" s="8" t="s">
        <v>84</v>
      </c>
      <c r="C70" s="21">
        <v>819</v>
      </c>
      <c r="D70" s="22" t="s">
        <v>4</v>
      </c>
      <c r="E70" s="22" t="s">
        <v>114</v>
      </c>
      <c r="F70" s="22"/>
      <c r="G70" s="23">
        <f t="shared" si="8"/>
        <v>167200</v>
      </c>
      <c r="H70" s="23">
        <f t="shared" si="8"/>
        <v>164070</v>
      </c>
      <c r="I70" s="23">
        <f t="shared" si="8"/>
        <v>30797.84</v>
      </c>
      <c r="J70" s="20">
        <f t="shared" si="9"/>
        <v>18.771158651794966</v>
      </c>
    </row>
    <row r="71" spans="1:10" ht="39.75" customHeight="1">
      <c r="A71" s="12" t="s">
        <v>241</v>
      </c>
      <c r="B71" s="8" t="s">
        <v>85</v>
      </c>
      <c r="C71" s="21">
        <v>819</v>
      </c>
      <c r="D71" s="22" t="s">
        <v>4</v>
      </c>
      <c r="E71" s="22" t="s">
        <v>115</v>
      </c>
      <c r="F71" s="22"/>
      <c r="G71" s="23">
        <f t="shared" si="8"/>
        <v>167200</v>
      </c>
      <c r="H71" s="23">
        <f t="shared" si="8"/>
        <v>164070</v>
      </c>
      <c r="I71" s="23">
        <f t="shared" si="8"/>
        <v>30797.84</v>
      </c>
      <c r="J71" s="20">
        <f t="shared" si="9"/>
        <v>18.771158651794966</v>
      </c>
    </row>
    <row r="72" spans="1:10" ht="42" customHeight="1">
      <c r="A72" s="12" t="s">
        <v>242</v>
      </c>
      <c r="B72" s="8" t="s">
        <v>87</v>
      </c>
      <c r="C72" s="21">
        <v>819</v>
      </c>
      <c r="D72" s="22" t="s">
        <v>4</v>
      </c>
      <c r="E72" s="22" t="s">
        <v>130</v>
      </c>
      <c r="F72" s="22"/>
      <c r="G72" s="23">
        <f>G73+G77</f>
        <v>167200</v>
      </c>
      <c r="H72" s="23">
        <f>H73+H77</f>
        <v>164070</v>
      </c>
      <c r="I72" s="23">
        <f>I73+I77</f>
        <v>30797.84</v>
      </c>
      <c r="J72" s="20">
        <f t="shared" si="9"/>
        <v>18.771158651794966</v>
      </c>
    </row>
    <row r="73" spans="1:10" ht="54" customHeight="1">
      <c r="A73" s="12" t="s">
        <v>76</v>
      </c>
      <c r="B73" s="8" t="s">
        <v>95</v>
      </c>
      <c r="C73" s="21">
        <v>819</v>
      </c>
      <c r="D73" s="22" t="s">
        <v>4</v>
      </c>
      <c r="E73" s="22" t="s">
        <v>130</v>
      </c>
      <c r="F73" s="22" t="s">
        <v>1</v>
      </c>
      <c r="G73" s="23">
        <f>G74</f>
        <v>140850</v>
      </c>
      <c r="H73" s="23">
        <f>H74</f>
        <v>140850</v>
      </c>
      <c r="I73" s="23">
        <f>I74</f>
        <v>30797.84</v>
      </c>
      <c r="J73" s="20">
        <f t="shared" si="9"/>
        <v>21.865701100461486</v>
      </c>
    </row>
    <row r="74" spans="1:10" ht="27" customHeight="1">
      <c r="A74" s="12" t="s">
        <v>77</v>
      </c>
      <c r="B74" s="8" t="s">
        <v>28</v>
      </c>
      <c r="C74" s="21">
        <v>819</v>
      </c>
      <c r="D74" s="22" t="s">
        <v>4</v>
      </c>
      <c r="E74" s="22" t="s">
        <v>130</v>
      </c>
      <c r="F74" s="22" t="s">
        <v>26</v>
      </c>
      <c r="G74" s="23">
        <f>G75+G76</f>
        <v>140850</v>
      </c>
      <c r="H74" s="23">
        <f>H75+H76</f>
        <v>140850</v>
      </c>
      <c r="I74" s="23">
        <f>I75+I76</f>
        <v>30797.84</v>
      </c>
      <c r="J74" s="20">
        <f t="shared" si="9"/>
        <v>21.865701100461486</v>
      </c>
    </row>
    <row r="75" spans="1:10" ht="18.75" customHeight="1">
      <c r="A75" s="12" t="s">
        <v>78</v>
      </c>
      <c r="B75" s="8" t="s">
        <v>164</v>
      </c>
      <c r="C75" s="21">
        <v>819</v>
      </c>
      <c r="D75" s="22" t="s">
        <v>4</v>
      </c>
      <c r="E75" s="22" t="s">
        <v>130</v>
      </c>
      <c r="F75" s="22" t="s">
        <v>166</v>
      </c>
      <c r="G75" s="23">
        <v>108180</v>
      </c>
      <c r="H75" s="23">
        <v>108180</v>
      </c>
      <c r="I75" s="23">
        <v>25353.84</v>
      </c>
      <c r="J75" s="20">
        <f t="shared" si="9"/>
        <v>23.43671658347199</v>
      </c>
    </row>
    <row r="76" spans="1:10" ht="42.75" customHeight="1">
      <c r="A76" s="12" t="s">
        <v>79</v>
      </c>
      <c r="B76" s="8" t="s">
        <v>167</v>
      </c>
      <c r="C76" s="21">
        <v>819</v>
      </c>
      <c r="D76" s="22" t="s">
        <v>4</v>
      </c>
      <c r="E76" s="22" t="s">
        <v>130</v>
      </c>
      <c r="F76" s="22" t="s">
        <v>168</v>
      </c>
      <c r="G76" s="23">
        <v>32670</v>
      </c>
      <c r="H76" s="23">
        <v>32670</v>
      </c>
      <c r="I76" s="23">
        <v>5444</v>
      </c>
      <c r="J76" s="20">
        <f t="shared" si="9"/>
        <v>16.663605754514847</v>
      </c>
    </row>
    <row r="77" spans="1:10" ht="27.75" customHeight="1">
      <c r="A77" s="12" t="s">
        <v>80</v>
      </c>
      <c r="B77" s="8" t="s">
        <v>29</v>
      </c>
      <c r="C77" s="21">
        <v>819</v>
      </c>
      <c r="D77" s="22" t="s">
        <v>4</v>
      </c>
      <c r="E77" s="22" t="s">
        <v>130</v>
      </c>
      <c r="F77" s="22" t="s">
        <v>42</v>
      </c>
      <c r="G77" s="23">
        <f aca="true" t="shared" si="10" ref="G77:I78">G78</f>
        <v>26350</v>
      </c>
      <c r="H77" s="23">
        <f t="shared" si="10"/>
        <v>23220</v>
      </c>
      <c r="I77" s="23">
        <f t="shared" si="10"/>
        <v>0</v>
      </c>
      <c r="J77" s="20">
        <f t="shared" si="9"/>
        <v>0</v>
      </c>
    </row>
    <row r="78" spans="1:10" ht="28.5" customHeight="1">
      <c r="A78" s="12" t="s">
        <v>99</v>
      </c>
      <c r="B78" s="8" t="s">
        <v>96</v>
      </c>
      <c r="C78" s="21">
        <v>819</v>
      </c>
      <c r="D78" s="22" t="s">
        <v>4</v>
      </c>
      <c r="E78" s="22" t="s">
        <v>130</v>
      </c>
      <c r="F78" s="22" t="s">
        <v>23</v>
      </c>
      <c r="G78" s="23">
        <f t="shared" si="10"/>
        <v>26350</v>
      </c>
      <c r="H78" s="23">
        <f t="shared" si="10"/>
        <v>23220</v>
      </c>
      <c r="I78" s="23">
        <f t="shared" si="10"/>
        <v>0</v>
      </c>
      <c r="J78" s="20">
        <f t="shared" si="9"/>
        <v>0</v>
      </c>
    </row>
    <row r="79" spans="1:10" ht="28.5" customHeight="1">
      <c r="A79" s="12" t="s">
        <v>100</v>
      </c>
      <c r="B79" s="8" t="s">
        <v>179</v>
      </c>
      <c r="C79" s="21">
        <v>819</v>
      </c>
      <c r="D79" s="22" t="s">
        <v>4</v>
      </c>
      <c r="E79" s="22" t="s">
        <v>130</v>
      </c>
      <c r="F79" s="22" t="s">
        <v>180</v>
      </c>
      <c r="G79" s="23">
        <v>26350</v>
      </c>
      <c r="H79" s="23">
        <v>23220</v>
      </c>
      <c r="I79" s="23">
        <v>0</v>
      </c>
      <c r="J79" s="20">
        <f t="shared" si="9"/>
        <v>0</v>
      </c>
    </row>
    <row r="80" spans="1:10" ht="26.25">
      <c r="A80" s="12" t="s">
        <v>101</v>
      </c>
      <c r="B80" s="8" t="s">
        <v>83</v>
      </c>
      <c r="C80" s="21">
        <v>819</v>
      </c>
      <c r="D80" s="22" t="s">
        <v>52</v>
      </c>
      <c r="E80" s="22"/>
      <c r="F80" s="22"/>
      <c r="G80" s="23">
        <f aca="true" t="shared" si="11" ref="G80:I82">G81</f>
        <v>832800</v>
      </c>
      <c r="H80" s="23">
        <f t="shared" si="11"/>
        <v>1022300</v>
      </c>
      <c r="I80" s="23">
        <f t="shared" si="11"/>
        <v>160403.53</v>
      </c>
      <c r="J80" s="20">
        <f t="shared" si="9"/>
        <v>15.690455834882128</v>
      </c>
    </row>
    <row r="81" spans="1:10" ht="16.5" customHeight="1">
      <c r="A81" s="12" t="s">
        <v>102</v>
      </c>
      <c r="B81" s="8" t="s">
        <v>51</v>
      </c>
      <c r="C81" s="21">
        <v>819</v>
      </c>
      <c r="D81" s="24" t="s">
        <v>31</v>
      </c>
      <c r="E81" s="22"/>
      <c r="F81" s="22"/>
      <c r="G81" s="23">
        <f t="shared" si="11"/>
        <v>832800</v>
      </c>
      <c r="H81" s="23">
        <f t="shared" si="11"/>
        <v>1022300</v>
      </c>
      <c r="I81" s="23">
        <f t="shared" si="11"/>
        <v>160403.53</v>
      </c>
      <c r="J81" s="20">
        <f t="shared" si="9"/>
        <v>15.690455834882128</v>
      </c>
    </row>
    <row r="82" spans="1:10" ht="41.25" customHeight="1">
      <c r="A82" s="12" t="s">
        <v>103</v>
      </c>
      <c r="B82" s="8" t="s">
        <v>105</v>
      </c>
      <c r="C82" s="21">
        <v>819</v>
      </c>
      <c r="D82" s="24" t="s">
        <v>31</v>
      </c>
      <c r="E82" s="22" t="s">
        <v>126</v>
      </c>
      <c r="F82" s="22"/>
      <c r="G82" s="23">
        <f t="shared" si="11"/>
        <v>832800</v>
      </c>
      <c r="H82" s="23">
        <f t="shared" si="11"/>
        <v>1022300</v>
      </c>
      <c r="I82" s="23">
        <f t="shared" si="11"/>
        <v>160403.53</v>
      </c>
      <c r="J82" s="20">
        <f t="shared" si="9"/>
        <v>15.690455834882128</v>
      </c>
    </row>
    <row r="83" spans="1:10" ht="66.75" customHeight="1">
      <c r="A83" s="12" t="s">
        <v>104</v>
      </c>
      <c r="B83" s="8" t="s">
        <v>214</v>
      </c>
      <c r="C83" s="21">
        <v>819</v>
      </c>
      <c r="D83" s="24" t="s">
        <v>31</v>
      </c>
      <c r="E83" s="22" t="s">
        <v>131</v>
      </c>
      <c r="F83" s="22"/>
      <c r="G83" s="23">
        <f>G89+G93+G97+G84</f>
        <v>832800</v>
      </c>
      <c r="H83" s="23">
        <f>H89+H93+H97+H84</f>
        <v>1022300</v>
      </c>
      <c r="I83" s="23">
        <f>I89+I93+I97+I84</f>
        <v>160403.53</v>
      </c>
      <c r="J83" s="20">
        <f t="shared" si="9"/>
        <v>15.690455834882128</v>
      </c>
    </row>
    <row r="84" spans="1:10" ht="93" customHeight="1">
      <c r="A84" s="12" t="s">
        <v>32</v>
      </c>
      <c r="B84" s="8" t="s">
        <v>215</v>
      </c>
      <c r="C84" s="21">
        <v>819</v>
      </c>
      <c r="D84" s="24" t="s">
        <v>31</v>
      </c>
      <c r="E84" s="22" t="s">
        <v>181</v>
      </c>
      <c r="F84" s="22"/>
      <c r="G84" s="23">
        <f aca="true" t="shared" si="12" ref="G84:I86">G85</f>
        <v>0</v>
      </c>
      <c r="H84" s="23">
        <f t="shared" si="12"/>
        <v>106500</v>
      </c>
      <c r="I84" s="23">
        <f t="shared" si="12"/>
        <v>0</v>
      </c>
      <c r="J84" s="20">
        <f t="shared" si="9"/>
        <v>0</v>
      </c>
    </row>
    <row r="85" spans="1:10" ht="26.25" customHeight="1">
      <c r="A85" s="12" t="s">
        <v>33</v>
      </c>
      <c r="B85" s="8" t="s">
        <v>29</v>
      </c>
      <c r="C85" s="21">
        <v>819</v>
      </c>
      <c r="D85" s="24" t="s">
        <v>31</v>
      </c>
      <c r="E85" s="22" t="s">
        <v>181</v>
      </c>
      <c r="F85" s="22" t="s">
        <v>42</v>
      </c>
      <c r="G85" s="23">
        <f t="shared" si="12"/>
        <v>0</v>
      </c>
      <c r="H85" s="23">
        <f t="shared" si="12"/>
        <v>106500</v>
      </c>
      <c r="I85" s="23">
        <f t="shared" si="12"/>
        <v>0</v>
      </c>
      <c r="J85" s="20">
        <f t="shared" si="9"/>
        <v>0</v>
      </c>
    </row>
    <row r="86" spans="1:10" ht="29.25" customHeight="1">
      <c r="A86" s="12" t="s">
        <v>34</v>
      </c>
      <c r="B86" s="8" t="s">
        <v>96</v>
      </c>
      <c r="C86" s="21">
        <v>819</v>
      </c>
      <c r="D86" s="24" t="s">
        <v>31</v>
      </c>
      <c r="E86" s="22" t="s">
        <v>181</v>
      </c>
      <c r="F86" s="22" t="s">
        <v>23</v>
      </c>
      <c r="G86" s="23">
        <f t="shared" si="12"/>
        <v>0</v>
      </c>
      <c r="H86" s="23">
        <f t="shared" si="12"/>
        <v>106500</v>
      </c>
      <c r="I86" s="23">
        <f t="shared" si="12"/>
        <v>0</v>
      </c>
      <c r="J86" s="20">
        <f t="shared" si="9"/>
        <v>0</v>
      </c>
    </row>
    <row r="87" spans="1:10" ht="27" customHeight="1">
      <c r="A87" s="12" t="s">
        <v>30</v>
      </c>
      <c r="B87" s="8" t="s">
        <v>182</v>
      </c>
      <c r="C87" s="21">
        <v>819</v>
      </c>
      <c r="D87" s="24" t="s">
        <v>31</v>
      </c>
      <c r="E87" s="22" t="s">
        <v>181</v>
      </c>
      <c r="F87" s="22" t="s">
        <v>180</v>
      </c>
      <c r="G87" s="23">
        <v>0</v>
      </c>
      <c r="H87" s="23">
        <v>106500</v>
      </c>
      <c r="I87" s="23">
        <v>0</v>
      </c>
      <c r="J87" s="20">
        <f t="shared" si="9"/>
        <v>0</v>
      </c>
    </row>
    <row r="88" spans="1:10" ht="82.5" customHeight="1">
      <c r="A88" s="12" t="s">
        <v>47</v>
      </c>
      <c r="B88" s="8" t="s">
        <v>216</v>
      </c>
      <c r="C88" s="21">
        <v>819</v>
      </c>
      <c r="D88" s="24" t="s">
        <v>31</v>
      </c>
      <c r="E88" s="22" t="s">
        <v>132</v>
      </c>
      <c r="F88" s="22"/>
      <c r="G88" s="23">
        <f>G89+G93</f>
        <v>832800</v>
      </c>
      <c r="H88" s="23">
        <f>H89+H93</f>
        <v>910158</v>
      </c>
      <c r="I88" s="23">
        <f>I89+I93</f>
        <v>160403.53</v>
      </c>
      <c r="J88" s="20">
        <f t="shared" si="9"/>
        <v>17.62370159906302</v>
      </c>
    </row>
    <row r="89" spans="1:10" ht="55.5" customHeight="1">
      <c r="A89" s="12" t="s">
        <v>243</v>
      </c>
      <c r="B89" s="8" t="s">
        <v>95</v>
      </c>
      <c r="C89" s="21">
        <v>819</v>
      </c>
      <c r="D89" s="24" t="s">
        <v>31</v>
      </c>
      <c r="E89" s="22" t="s">
        <v>132</v>
      </c>
      <c r="F89" s="22" t="s">
        <v>1</v>
      </c>
      <c r="G89" s="23">
        <f>G90</f>
        <v>639600</v>
      </c>
      <c r="H89" s="23">
        <f>H90</f>
        <v>639600</v>
      </c>
      <c r="I89" s="23">
        <f>I90</f>
        <v>115248.20999999999</v>
      </c>
      <c r="J89" s="20">
        <f t="shared" si="9"/>
        <v>18.018794559099437</v>
      </c>
    </row>
    <row r="90" spans="1:10" ht="27" customHeight="1">
      <c r="A90" s="12" t="s">
        <v>244</v>
      </c>
      <c r="B90" s="8" t="s">
        <v>28</v>
      </c>
      <c r="C90" s="21">
        <v>819</v>
      </c>
      <c r="D90" s="24" t="s">
        <v>31</v>
      </c>
      <c r="E90" s="22" t="s">
        <v>132</v>
      </c>
      <c r="F90" s="22" t="s">
        <v>26</v>
      </c>
      <c r="G90" s="23">
        <f>G91+G92</f>
        <v>639600</v>
      </c>
      <c r="H90" s="23">
        <f>H91+H92</f>
        <v>639600</v>
      </c>
      <c r="I90" s="23">
        <f>I91+I92</f>
        <v>115248.20999999999</v>
      </c>
      <c r="J90" s="20">
        <f t="shared" si="9"/>
        <v>18.018794559099437</v>
      </c>
    </row>
    <row r="91" spans="1:10" ht="15" customHeight="1">
      <c r="A91" s="12" t="s">
        <v>245</v>
      </c>
      <c r="B91" s="8" t="s">
        <v>164</v>
      </c>
      <c r="C91" s="21">
        <v>819</v>
      </c>
      <c r="D91" s="24" t="s">
        <v>31</v>
      </c>
      <c r="E91" s="22" t="s">
        <v>132</v>
      </c>
      <c r="F91" s="22" t="s">
        <v>166</v>
      </c>
      <c r="G91" s="23">
        <v>491200</v>
      </c>
      <c r="H91" s="23">
        <v>491200</v>
      </c>
      <c r="I91" s="23">
        <v>92684.7</v>
      </c>
      <c r="J91" s="20">
        <f t="shared" si="9"/>
        <v>18.869035016286645</v>
      </c>
    </row>
    <row r="92" spans="1:10" ht="41.25" customHeight="1">
      <c r="A92" s="12" t="s">
        <v>246</v>
      </c>
      <c r="B92" s="8" t="s">
        <v>167</v>
      </c>
      <c r="C92" s="21">
        <v>819</v>
      </c>
      <c r="D92" s="24" t="s">
        <v>31</v>
      </c>
      <c r="E92" s="22" t="s">
        <v>132</v>
      </c>
      <c r="F92" s="22" t="s">
        <v>168</v>
      </c>
      <c r="G92" s="23">
        <v>148400</v>
      </c>
      <c r="H92" s="23">
        <v>148400</v>
      </c>
      <c r="I92" s="23">
        <v>22563.51</v>
      </c>
      <c r="J92" s="20">
        <f t="shared" si="9"/>
        <v>15.204521563342317</v>
      </c>
    </row>
    <row r="93" spans="1:10" ht="27" customHeight="1">
      <c r="A93" s="12" t="s">
        <v>247</v>
      </c>
      <c r="B93" s="8" t="s">
        <v>29</v>
      </c>
      <c r="C93" s="21">
        <v>819</v>
      </c>
      <c r="D93" s="24" t="s">
        <v>31</v>
      </c>
      <c r="E93" s="22" t="s">
        <v>132</v>
      </c>
      <c r="F93" s="22" t="s">
        <v>42</v>
      </c>
      <c r="G93" s="23">
        <f>G94</f>
        <v>193200</v>
      </c>
      <c r="H93" s="23">
        <f>H94</f>
        <v>270558</v>
      </c>
      <c r="I93" s="23">
        <f>I94</f>
        <v>45155.32</v>
      </c>
      <c r="J93" s="20">
        <f t="shared" si="9"/>
        <v>16.689700544800008</v>
      </c>
    </row>
    <row r="94" spans="1:10" ht="27.75" customHeight="1">
      <c r="A94" s="12" t="s">
        <v>248</v>
      </c>
      <c r="B94" s="8" t="s">
        <v>96</v>
      </c>
      <c r="C94" s="21">
        <v>819</v>
      </c>
      <c r="D94" s="24" t="s">
        <v>31</v>
      </c>
      <c r="E94" s="22" t="s">
        <v>132</v>
      </c>
      <c r="F94" s="22" t="s">
        <v>23</v>
      </c>
      <c r="G94" s="23">
        <f>G95+G96</f>
        <v>193200</v>
      </c>
      <c r="H94" s="23">
        <f>H95+H96</f>
        <v>270558</v>
      </c>
      <c r="I94" s="23">
        <f>I95+I96</f>
        <v>45155.32</v>
      </c>
      <c r="J94" s="20">
        <f t="shared" si="9"/>
        <v>16.689700544800008</v>
      </c>
    </row>
    <row r="95" spans="1:10" ht="27" customHeight="1">
      <c r="A95" s="12" t="s">
        <v>249</v>
      </c>
      <c r="B95" s="8" t="s">
        <v>182</v>
      </c>
      <c r="C95" s="21">
        <v>819</v>
      </c>
      <c r="D95" s="24" t="s">
        <v>31</v>
      </c>
      <c r="E95" s="22" t="s">
        <v>132</v>
      </c>
      <c r="F95" s="22" t="s">
        <v>180</v>
      </c>
      <c r="G95" s="23">
        <v>103200</v>
      </c>
      <c r="H95" s="23">
        <v>142631.28</v>
      </c>
      <c r="I95" s="23">
        <v>8900</v>
      </c>
      <c r="J95" s="20">
        <f t="shared" si="9"/>
        <v>6.23986547691362</v>
      </c>
    </row>
    <row r="96" spans="1:10" ht="16.5" customHeight="1">
      <c r="A96" s="12" t="s">
        <v>250</v>
      </c>
      <c r="B96" s="8" t="s">
        <v>213</v>
      </c>
      <c r="C96" s="21">
        <v>819</v>
      </c>
      <c r="D96" s="24" t="s">
        <v>31</v>
      </c>
      <c r="E96" s="22" t="s">
        <v>132</v>
      </c>
      <c r="F96" s="22" t="s">
        <v>205</v>
      </c>
      <c r="G96" s="23">
        <v>90000</v>
      </c>
      <c r="H96" s="23">
        <v>127926.72</v>
      </c>
      <c r="I96" s="23">
        <v>36255.32</v>
      </c>
      <c r="J96" s="20">
        <f t="shared" si="9"/>
        <v>28.340693797198895</v>
      </c>
    </row>
    <row r="97" spans="1:10" ht="94.5" customHeight="1">
      <c r="A97" s="12" t="s">
        <v>251</v>
      </c>
      <c r="B97" s="9" t="s">
        <v>196</v>
      </c>
      <c r="C97" s="21">
        <v>819</v>
      </c>
      <c r="D97" s="24" t="s">
        <v>31</v>
      </c>
      <c r="E97" s="22" t="s">
        <v>197</v>
      </c>
      <c r="F97" s="22"/>
      <c r="G97" s="23">
        <f aca="true" t="shared" si="13" ref="G97:I99">G98</f>
        <v>0</v>
      </c>
      <c r="H97" s="23">
        <f t="shared" si="13"/>
        <v>5642</v>
      </c>
      <c r="I97" s="23">
        <f t="shared" si="13"/>
        <v>0</v>
      </c>
      <c r="J97" s="20">
        <f t="shared" si="9"/>
        <v>0</v>
      </c>
    </row>
    <row r="98" spans="1:10" ht="27" customHeight="1">
      <c r="A98" s="12" t="s">
        <v>209</v>
      </c>
      <c r="B98" s="8" t="s">
        <v>29</v>
      </c>
      <c r="C98" s="21">
        <v>819</v>
      </c>
      <c r="D98" s="24" t="s">
        <v>31</v>
      </c>
      <c r="E98" s="22" t="s">
        <v>197</v>
      </c>
      <c r="F98" s="22" t="s">
        <v>42</v>
      </c>
      <c r="G98" s="23">
        <f t="shared" si="13"/>
        <v>0</v>
      </c>
      <c r="H98" s="23">
        <f t="shared" si="13"/>
        <v>5642</v>
      </c>
      <c r="I98" s="23">
        <f t="shared" si="13"/>
        <v>0</v>
      </c>
      <c r="J98" s="20">
        <f t="shared" si="9"/>
        <v>0</v>
      </c>
    </row>
    <row r="99" spans="1:10" ht="27.75" customHeight="1">
      <c r="A99" s="12" t="s">
        <v>210</v>
      </c>
      <c r="B99" s="8" t="s">
        <v>96</v>
      </c>
      <c r="C99" s="21">
        <v>819</v>
      </c>
      <c r="D99" s="24" t="s">
        <v>31</v>
      </c>
      <c r="E99" s="22" t="s">
        <v>197</v>
      </c>
      <c r="F99" s="22" t="s">
        <v>23</v>
      </c>
      <c r="G99" s="23">
        <f t="shared" si="13"/>
        <v>0</v>
      </c>
      <c r="H99" s="23">
        <f t="shared" si="13"/>
        <v>5642</v>
      </c>
      <c r="I99" s="23">
        <f t="shared" si="13"/>
        <v>0</v>
      </c>
      <c r="J99" s="20">
        <f t="shared" si="9"/>
        <v>0</v>
      </c>
    </row>
    <row r="100" spans="1:10" ht="30" customHeight="1">
      <c r="A100" s="12" t="s">
        <v>211</v>
      </c>
      <c r="B100" s="8" t="s">
        <v>182</v>
      </c>
      <c r="C100" s="21">
        <v>819</v>
      </c>
      <c r="D100" s="24" t="s">
        <v>31</v>
      </c>
      <c r="E100" s="22" t="s">
        <v>197</v>
      </c>
      <c r="F100" s="22" t="s">
        <v>180</v>
      </c>
      <c r="G100" s="23">
        <v>0</v>
      </c>
      <c r="H100" s="23">
        <v>5642</v>
      </c>
      <c r="I100" s="23">
        <v>0</v>
      </c>
      <c r="J100" s="20">
        <f t="shared" si="9"/>
        <v>0</v>
      </c>
    </row>
    <row r="101" spans="1:10" ht="15.75" customHeight="1">
      <c r="A101" s="12" t="s">
        <v>212</v>
      </c>
      <c r="B101" s="8" t="s">
        <v>82</v>
      </c>
      <c r="C101" s="21">
        <v>819</v>
      </c>
      <c r="D101" s="24" t="s">
        <v>48</v>
      </c>
      <c r="E101" s="22"/>
      <c r="F101" s="22"/>
      <c r="G101" s="23">
        <f aca="true" t="shared" si="14" ref="G101:I103">G102</f>
        <v>1145800</v>
      </c>
      <c r="H101" s="23">
        <f t="shared" si="14"/>
        <v>1145800</v>
      </c>
      <c r="I101" s="23">
        <f t="shared" si="14"/>
        <v>79037.4</v>
      </c>
      <c r="J101" s="20">
        <f t="shared" si="9"/>
        <v>6.898010123930877</v>
      </c>
    </row>
    <row r="102" spans="1:10" ht="15.75" customHeight="1">
      <c r="A102" s="12" t="s">
        <v>5</v>
      </c>
      <c r="B102" s="8" t="s">
        <v>22</v>
      </c>
      <c r="C102" s="21">
        <v>819</v>
      </c>
      <c r="D102" s="24" t="s">
        <v>25</v>
      </c>
      <c r="E102" s="22"/>
      <c r="F102" s="22"/>
      <c r="G102" s="23">
        <f t="shared" si="14"/>
        <v>1145800</v>
      </c>
      <c r="H102" s="23">
        <f t="shared" si="14"/>
        <v>1145800</v>
      </c>
      <c r="I102" s="23">
        <f t="shared" si="14"/>
        <v>79037.4</v>
      </c>
      <c r="J102" s="20">
        <f t="shared" si="9"/>
        <v>6.898010123930877</v>
      </c>
    </row>
    <row r="103" spans="1:10" ht="30" customHeight="1">
      <c r="A103" s="12" t="s">
        <v>6</v>
      </c>
      <c r="B103" s="8" t="s">
        <v>107</v>
      </c>
      <c r="C103" s="21">
        <v>819</v>
      </c>
      <c r="D103" s="24" t="s">
        <v>25</v>
      </c>
      <c r="E103" s="22" t="s">
        <v>133</v>
      </c>
      <c r="F103" s="22"/>
      <c r="G103" s="23">
        <f t="shared" si="14"/>
        <v>1145800</v>
      </c>
      <c r="H103" s="23">
        <f t="shared" si="14"/>
        <v>1145800</v>
      </c>
      <c r="I103" s="23">
        <f t="shared" si="14"/>
        <v>79037.4</v>
      </c>
      <c r="J103" s="20">
        <f t="shared" si="9"/>
        <v>6.898010123930877</v>
      </c>
    </row>
    <row r="104" spans="1:10" ht="56.25" customHeight="1">
      <c r="A104" s="12" t="s">
        <v>7</v>
      </c>
      <c r="B104" s="8" t="s">
        <v>147</v>
      </c>
      <c r="C104" s="21">
        <v>819</v>
      </c>
      <c r="D104" s="24" t="s">
        <v>25</v>
      </c>
      <c r="E104" s="22" t="s">
        <v>134</v>
      </c>
      <c r="F104" s="22"/>
      <c r="G104" s="23">
        <f>G105+G109</f>
        <v>1145800</v>
      </c>
      <c r="H104" s="23">
        <f>H105+H109</f>
        <v>1145800</v>
      </c>
      <c r="I104" s="23">
        <f>I105+I109</f>
        <v>79037.4</v>
      </c>
      <c r="J104" s="20">
        <f t="shared" si="9"/>
        <v>6.898010123930877</v>
      </c>
    </row>
    <row r="105" spans="1:10" ht="79.5" customHeight="1">
      <c r="A105" s="12" t="s">
        <v>8</v>
      </c>
      <c r="B105" s="9" t="s">
        <v>231</v>
      </c>
      <c r="C105" s="21">
        <v>819</v>
      </c>
      <c r="D105" s="24" t="s">
        <v>25</v>
      </c>
      <c r="E105" s="22" t="s">
        <v>230</v>
      </c>
      <c r="F105" s="22"/>
      <c r="G105" s="23">
        <f aca="true" t="shared" si="15" ref="G105:I107">G106</f>
        <v>462300</v>
      </c>
      <c r="H105" s="23">
        <v>462300</v>
      </c>
      <c r="I105" s="23">
        <f t="shared" si="15"/>
        <v>0</v>
      </c>
      <c r="J105" s="20">
        <f t="shared" si="9"/>
        <v>0</v>
      </c>
    </row>
    <row r="106" spans="1:10" ht="25.5" customHeight="1">
      <c r="A106" s="12" t="s">
        <v>150</v>
      </c>
      <c r="B106" s="8" t="s">
        <v>29</v>
      </c>
      <c r="C106" s="21">
        <v>819</v>
      </c>
      <c r="D106" s="24" t="s">
        <v>25</v>
      </c>
      <c r="E106" s="22" t="s">
        <v>230</v>
      </c>
      <c r="F106" s="22" t="s">
        <v>42</v>
      </c>
      <c r="G106" s="23">
        <f t="shared" si="15"/>
        <v>462300</v>
      </c>
      <c r="H106" s="23">
        <f t="shared" si="15"/>
        <v>432300</v>
      </c>
      <c r="I106" s="23">
        <f t="shared" si="15"/>
        <v>0</v>
      </c>
      <c r="J106" s="20">
        <f t="shared" si="9"/>
        <v>0</v>
      </c>
    </row>
    <row r="107" spans="1:10" ht="27.75" customHeight="1">
      <c r="A107" s="12" t="s">
        <v>151</v>
      </c>
      <c r="B107" s="8" t="s">
        <v>96</v>
      </c>
      <c r="C107" s="21">
        <v>819</v>
      </c>
      <c r="D107" s="24" t="s">
        <v>25</v>
      </c>
      <c r="E107" s="22" t="s">
        <v>230</v>
      </c>
      <c r="F107" s="22" t="s">
        <v>23</v>
      </c>
      <c r="G107" s="23">
        <f t="shared" si="15"/>
        <v>462300</v>
      </c>
      <c r="H107" s="23">
        <f t="shared" si="15"/>
        <v>432300</v>
      </c>
      <c r="I107" s="23">
        <f t="shared" si="15"/>
        <v>0</v>
      </c>
      <c r="J107" s="20">
        <f t="shared" si="9"/>
        <v>0</v>
      </c>
    </row>
    <row r="108" spans="1:10" ht="27" customHeight="1">
      <c r="A108" s="12" t="s">
        <v>152</v>
      </c>
      <c r="B108" s="8" t="s">
        <v>182</v>
      </c>
      <c r="C108" s="21">
        <v>819</v>
      </c>
      <c r="D108" s="24" t="s">
        <v>25</v>
      </c>
      <c r="E108" s="22" t="s">
        <v>230</v>
      </c>
      <c r="F108" s="22" t="s">
        <v>180</v>
      </c>
      <c r="G108" s="23">
        <v>462300</v>
      </c>
      <c r="H108" s="23">
        <v>432300</v>
      </c>
      <c r="I108" s="23">
        <v>0</v>
      </c>
      <c r="J108" s="20">
        <f t="shared" si="9"/>
        <v>0</v>
      </c>
    </row>
    <row r="109" spans="1:10" ht="67.5" customHeight="1">
      <c r="A109" s="12" t="s">
        <v>1</v>
      </c>
      <c r="B109" s="8" t="s">
        <v>146</v>
      </c>
      <c r="C109" s="21">
        <v>819</v>
      </c>
      <c r="D109" s="24" t="s">
        <v>25</v>
      </c>
      <c r="E109" s="22" t="s">
        <v>135</v>
      </c>
      <c r="F109" s="22"/>
      <c r="G109" s="23">
        <f aca="true" t="shared" si="16" ref="G109:I111">G110</f>
        <v>683500</v>
      </c>
      <c r="H109" s="23">
        <f t="shared" si="16"/>
        <v>683500</v>
      </c>
      <c r="I109" s="23">
        <f t="shared" si="16"/>
        <v>79037.4</v>
      </c>
      <c r="J109" s="20">
        <f t="shared" si="9"/>
        <v>11.563628383321142</v>
      </c>
    </row>
    <row r="110" spans="1:10" ht="26.25" customHeight="1">
      <c r="A110" s="12" t="s">
        <v>153</v>
      </c>
      <c r="B110" s="8" t="s">
        <v>29</v>
      </c>
      <c r="C110" s="21">
        <v>819</v>
      </c>
      <c r="D110" s="24" t="s">
        <v>25</v>
      </c>
      <c r="E110" s="22" t="s">
        <v>135</v>
      </c>
      <c r="F110" s="22" t="s">
        <v>42</v>
      </c>
      <c r="G110" s="23">
        <f t="shared" si="16"/>
        <v>683500</v>
      </c>
      <c r="H110" s="23">
        <f t="shared" si="16"/>
        <v>683500</v>
      </c>
      <c r="I110" s="23">
        <f t="shared" si="16"/>
        <v>79037.4</v>
      </c>
      <c r="J110" s="20">
        <f t="shared" si="9"/>
        <v>11.563628383321142</v>
      </c>
    </row>
    <row r="111" spans="1:10" ht="26.25" customHeight="1">
      <c r="A111" s="12" t="s">
        <v>198</v>
      </c>
      <c r="B111" s="8" t="s">
        <v>96</v>
      </c>
      <c r="C111" s="21">
        <v>819</v>
      </c>
      <c r="D111" s="24" t="s">
        <v>25</v>
      </c>
      <c r="E111" s="22" t="s">
        <v>135</v>
      </c>
      <c r="F111" s="22" t="s">
        <v>23</v>
      </c>
      <c r="G111" s="23">
        <f t="shared" si="16"/>
        <v>683500</v>
      </c>
      <c r="H111" s="23">
        <f>H112</f>
        <v>683500</v>
      </c>
      <c r="I111" s="23">
        <f t="shared" si="16"/>
        <v>79037.4</v>
      </c>
      <c r="J111" s="20">
        <f t="shared" si="9"/>
        <v>11.563628383321142</v>
      </c>
    </row>
    <row r="112" spans="1:10" ht="26.25" customHeight="1">
      <c r="A112" s="12" t="s">
        <v>199</v>
      </c>
      <c r="B112" s="8" t="s">
        <v>182</v>
      </c>
      <c r="C112" s="21">
        <v>819</v>
      </c>
      <c r="D112" s="24" t="s">
        <v>25</v>
      </c>
      <c r="E112" s="22" t="s">
        <v>135</v>
      </c>
      <c r="F112" s="22" t="s">
        <v>180</v>
      </c>
      <c r="G112" s="23">
        <v>683500</v>
      </c>
      <c r="H112" s="23">
        <v>683500</v>
      </c>
      <c r="I112" s="23">
        <v>79037.4</v>
      </c>
      <c r="J112" s="20">
        <f t="shared" si="9"/>
        <v>11.563628383321142</v>
      </c>
    </row>
    <row r="113" spans="1:10" ht="29.25" customHeight="1">
      <c r="A113" s="12" t="s">
        <v>200</v>
      </c>
      <c r="B113" s="8" t="s">
        <v>107</v>
      </c>
      <c r="C113" s="21">
        <v>819</v>
      </c>
      <c r="D113" s="22" t="s">
        <v>46</v>
      </c>
      <c r="E113" s="22" t="s">
        <v>133</v>
      </c>
      <c r="F113" s="22"/>
      <c r="G113" s="23">
        <f>G114+G120</f>
        <v>1806300</v>
      </c>
      <c r="H113" s="23">
        <f>H114+H120</f>
        <v>1956300</v>
      </c>
      <c r="I113" s="23">
        <f>I114+I120</f>
        <v>364012.22</v>
      </c>
      <c r="J113" s="20">
        <f aca="true" t="shared" si="17" ref="J113:J132">I113/H113*100</f>
        <v>18.607177835710267</v>
      </c>
    </row>
    <row r="114" spans="1:10" ht="54" customHeight="1">
      <c r="A114" s="12" t="s">
        <v>201</v>
      </c>
      <c r="B114" s="8" t="s">
        <v>112</v>
      </c>
      <c r="C114" s="21">
        <v>819</v>
      </c>
      <c r="D114" s="22" t="s">
        <v>46</v>
      </c>
      <c r="E114" s="22" t="s">
        <v>136</v>
      </c>
      <c r="F114" s="22"/>
      <c r="G114" s="23">
        <f aca="true" t="shared" si="18" ref="G114:I116">G115</f>
        <v>1500000</v>
      </c>
      <c r="H114" s="23">
        <f t="shared" si="18"/>
        <v>1500000</v>
      </c>
      <c r="I114" s="23">
        <f t="shared" si="18"/>
        <v>333195.62</v>
      </c>
      <c r="J114" s="20">
        <f t="shared" si="17"/>
        <v>22.213041333333333</v>
      </c>
    </row>
    <row r="115" spans="1:10" ht="67.5" customHeight="1">
      <c r="A115" s="12" t="s">
        <v>252</v>
      </c>
      <c r="B115" s="8" t="s">
        <v>109</v>
      </c>
      <c r="C115" s="21">
        <v>819</v>
      </c>
      <c r="D115" s="22" t="s">
        <v>46</v>
      </c>
      <c r="E115" s="22" t="s">
        <v>137</v>
      </c>
      <c r="F115" s="22"/>
      <c r="G115" s="23">
        <f t="shared" si="18"/>
        <v>1500000</v>
      </c>
      <c r="H115" s="23">
        <f t="shared" si="18"/>
        <v>1500000</v>
      </c>
      <c r="I115" s="23">
        <f t="shared" si="18"/>
        <v>333195.62</v>
      </c>
      <c r="J115" s="20">
        <f t="shared" si="17"/>
        <v>22.213041333333333</v>
      </c>
    </row>
    <row r="116" spans="1:10" ht="28.5" customHeight="1">
      <c r="A116" s="12" t="s">
        <v>253</v>
      </c>
      <c r="B116" s="8" t="s">
        <v>29</v>
      </c>
      <c r="C116" s="21">
        <v>819</v>
      </c>
      <c r="D116" s="22" t="s">
        <v>46</v>
      </c>
      <c r="E116" s="22" t="s">
        <v>137</v>
      </c>
      <c r="F116" s="22" t="s">
        <v>42</v>
      </c>
      <c r="G116" s="23">
        <f t="shared" si="18"/>
        <v>1500000</v>
      </c>
      <c r="H116" s="23">
        <f t="shared" si="18"/>
        <v>1500000</v>
      </c>
      <c r="I116" s="23">
        <f t="shared" si="18"/>
        <v>333195.62</v>
      </c>
      <c r="J116" s="20">
        <f t="shared" si="17"/>
        <v>22.213041333333333</v>
      </c>
    </row>
    <row r="117" spans="1:10" ht="27" customHeight="1">
      <c r="A117" s="12" t="s">
        <v>254</v>
      </c>
      <c r="B117" s="8" t="s">
        <v>96</v>
      </c>
      <c r="C117" s="21">
        <v>819</v>
      </c>
      <c r="D117" s="22" t="s">
        <v>46</v>
      </c>
      <c r="E117" s="22" t="s">
        <v>137</v>
      </c>
      <c r="F117" s="22" t="s">
        <v>23</v>
      </c>
      <c r="G117" s="23">
        <f>G119+G118</f>
        <v>1500000</v>
      </c>
      <c r="H117" s="23">
        <f>H119+H118</f>
        <v>1500000</v>
      </c>
      <c r="I117" s="23">
        <f>I119+I118</f>
        <v>333195.62</v>
      </c>
      <c r="J117" s="20">
        <f t="shared" si="17"/>
        <v>22.213041333333333</v>
      </c>
    </row>
    <row r="118" spans="1:10" ht="27" customHeight="1">
      <c r="A118" s="12" t="s">
        <v>255</v>
      </c>
      <c r="B118" s="8" t="s">
        <v>179</v>
      </c>
      <c r="C118" s="21">
        <v>819</v>
      </c>
      <c r="D118" s="22" t="s">
        <v>46</v>
      </c>
      <c r="E118" s="22" t="s">
        <v>137</v>
      </c>
      <c r="F118" s="22" t="s">
        <v>180</v>
      </c>
      <c r="G118" s="23">
        <v>0</v>
      </c>
      <c r="H118" s="23">
        <v>0</v>
      </c>
      <c r="I118" s="23">
        <v>0</v>
      </c>
      <c r="J118" s="20" t="e">
        <f t="shared" si="17"/>
        <v>#DIV/0!</v>
      </c>
    </row>
    <row r="119" spans="1:10" ht="15.75" customHeight="1">
      <c r="A119" s="12" t="s">
        <v>154</v>
      </c>
      <c r="B119" s="8" t="s">
        <v>213</v>
      </c>
      <c r="C119" s="21">
        <v>819</v>
      </c>
      <c r="D119" s="22" t="s">
        <v>46</v>
      </c>
      <c r="E119" s="22" t="s">
        <v>137</v>
      </c>
      <c r="F119" s="22" t="s">
        <v>205</v>
      </c>
      <c r="G119" s="23">
        <v>1500000</v>
      </c>
      <c r="H119" s="23">
        <v>1500000</v>
      </c>
      <c r="I119" s="23">
        <v>333195.62</v>
      </c>
      <c r="J119" s="20">
        <f t="shared" si="17"/>
        <v>22.213041333333333</v>
      </c>
    </row>
    <row r="120" spans="1:10" ht="69" customHeight="1">
      <c r="A120" s="12" t="s">
        <v>155</v>
      </c>
      <c r="B120" s="8" t="s">
        <v>108</v>
      </c>
      <c r="C120" s="21">
        <v>819</v>
      </c>
      <c r="D120" s="22" t="s">
        <v>46</v>
      </c>
      <c r="E120" s="22" t="s">
        <v>138</v>
      </c>
      <c r="F120" s="22"/>
      <c r="G120" s="23">
        <f>G121+G125+G129</f>
        <v>306300</v>
      </c>
      <c r="H120" s="23">
        <f>H121+H125+H129</f>
        <v>456300</v>
      </c>
      <c r="I120" s="23">
        <f>I121+I125+I129</f>
        <v>30816.6</v>
      </c>
      <c r="J120" s="20">
        <f t="shared" si="17"/>
        <v>6.7535831689677845</v>
      </c>
    </row>
    <row r="121" spans="1:10" ht="82.5" customHeight="1">
      <c r="A121" s="12" t="s">
        <v>158</v>
      </c>
      <c r="B121" s="8" t="s">
        <v>148</v>
      </c>
      <c r="C121" s="21">
        <v>819</v>
      </c>
      <c r="D121" s="22" t="s">
        <v>46</v>
      </c>
      <c r="E121" s="22" t="s">
        <v>139</v>
      </c>
      <c r="F121" s="22"/>
      <c r="G121" s="23">
        <f aca="true" t="shared" si="19" ref="G121:I123">G122</f>
        <v>6000</v>
      </c>
      <c r="H121" s="23">
        <f t="shared" si="19"/>
        <v>6000</v>
      </c>
      <c r="I121" s="23">
        <f t="shared" si="19"/>
        <v>816.6</v>
      </c>
      <c r="J121" s="20">
        <f t="shared" si="17"/>
        <v>13.61</v>
      </c>
    </row>
    <row r="122" spans="1:10" ht="30.75" customHeight="1">
      <c r="A122" s="12" t="s">
        <v>159</v>
      </c>
      <c r="B122" s="8" t="s">
        <v>29</v>
      </c>
      <c r="C122" s="21">
        <v>819</v>
      </c>
      <c r="D122" s="22" t="s">
        <v>46</v>
      </c>
      <c r="E122" s="22" t="s">
        <v>139</v>
      </c>
      <c r="F122" s="22" t="s">
        <v>42</v>
      </c>
      <c r="G122" s="23">
        <f t="shared" si="19"/>
        <v>6000</v>
      </c>
      <c r="H122" s="23">
        <f t="shared" si="19"/>
        <v>6000</v>
      </c>
      <c r="I122" s="23">
        <f t="shared" si="19"/>
        <v>816.6</v>
      </c>
      <c r="J122" s="20">
        <f t="shared" si="17"/>
        <v>13.61</v>
      </c>
    </row>
    <row r="123" spans="1:10" ht="32.25" customHeight="1">
      <c r="A123" s="12" t="s">
        <v>161</v>
      </c>
      <c r="B123" s="8" t="s">
        <v>96</v>
      </c>
      <c r="C123" s="21">
        <v>819</v>
      </c>
      <c r="D123" s="22" t="s">
        <v>46</v>
      </c>
      <c r="E123" s="22" t="s">
        <v>139</v>
      </c>
      <c r="F123" s="22" t="s">
        <v>23</v>
      </c>
      <c r="G123" s="23">
        <f t="shared" si="19"/>
        <v>6000</v>
      </c>
      <c r="H123" s="23">
        <f t="shared" si="19"/>
        <v>6000</v>
      </c>
      <c r="I123" s="23">
        <f t="shared" si="19"/>
        <v>816.6</v>
      </c>
      <c r="J123" s="20">
        <f t="shared" si="17"/>
        <v>13.61</v>
      </c>
    </row>
    <row r="124" spans="1:10" ht="32.25" customHeight="1">
      <c r="A124" s="12" t="s">
        <v>173</v>
      </c>
      <c r="B124" s="8" t="s">
        <v>179</v>
      </c>
      <c r="C124" s="21">
        <v>819</v>
      </c>
      <c r="D124" s="22" t="s">
        <v>46</v>
      </c>
      <c r="E124" s="22" t="s">
        <v>139</v>
      </c>
      <c r="F124" s="22" t="s">
        <v>180</v>
      </c>
      <c r="G124" s="23">
        <v>6000</v>
      </c>
      <c r="H124" s="23">
        <v>6000</v>
      </c>
      <c r="I124" s="23">
        <v>816.6</v>
      </c>
      <c r="J124" s="20">
        <f t="shared" si="17"/>
        <v>13.61</v>
      </c>
    </row>
    <row r="125" spans="1:10" ht="75.75" customHeight="1">
      <c r="A125" s="12" t="s">
        <v>162</v>
      </c>
      <c r="B125" s="8" t="s">
        <v>110</v>
      </c>
      <c r="C125" s="21">
        <v>819</v>
      </c>
      <c r="D125" s="22" t="s">
        <v>46</v>
      </c>
      <c r="E125" s="22" t="s">
        <v>140</v>
      </c>
      <c r="F125" s="22"/>
      <c r="G125" s="23">
        <f aca="true" t="shared" si="20" ref="G125:I127">G126</f>
        <v>120300</v>
      </c>
      <c r="H125" s="23">
        <f t="shared" si="20"/>
        <v>270300</v>
      </c>
      <c r="I125" s="23">
        <f t="shared" si="20"/>
        <v>0</v>
      </c>
      <c r="J125" s="20">
        <f t="shared" si="17"/>
        <v>0</v>
      </c>
    </row>
    <row r="126" spans="1:10" ht="32.25" customHeight="1">
      <c r="A126" s="12" t="s">
        <v>163</v>
      </c>
      <c r="B126" s="8" t="s">
        <v>29</v>
      </c>
      <c r="C126" s="21">
        <v>819</v>
      </c>
      <c r="D126" s="22" t="s">
        <v>46</v>
      </c>
      <c r="E126" s="22" t="s">
        <v>140</v>
      </c>
      <c r="F126" s="22" t="s">
        <v>42</v>
      </c>
      <c r="G126" s="23">
        <f t="shared" si="20"/>
        <v>120300</v>
      </c>
      <c r="H126" s="23">
        <f t="shared" si="20"/>
        <v>270300</v>
      </c>
      <c r="I126" s="23">
        <f t="shared" si="20"/>
        <v>0</v>
      </c>
      <c r="J126" s="20">
        <f t="shared" si="17"/>
        <v>0</v>
      </c>
    </row>
    <row r="127" spans="1:10" ht="30" customHeight="1">
      <c r="A127" s="12" t="s">
        <v>256</v>
      </c>
      <c r="B127" s="8" t="s">
        <v>96</v>
      </c>
      <c r="C127" s="21">
        <v>819</v>
      </c>
      <c r="D127" s="22" t="s">
        <v>46</v>
      </c>
      <c r="E127" s="22" t="s">
        <v>140</v>
      </c>
      <c r="F127" s="22" t="s">
        <v>23</v>
      </c>
      <c r="G127" s="23">
        <f t="shared" si="20"/>
        <v>120300</v>
      </c>
      <c r="H127" s="23">
        <f t="shared" si="20"/>
        <v>270300</v>
      </c>
      <c r="I127" s="23">
        <f t="shared" si="20"/>
        <v>0</v>
      </c>
      <c r="J127" s="20">
        <f t="shared" si="17"/>
        <v>0</v>
      </c>
    </row>
    <row r="128" spans="1:10" ht="27.75" customHeight="1">
      <c r="A128" s="12" t="s">
        <v>257</v>
      </c>
      <c r="B128" s="8" t="s">
        <v>179</v>
      </c>
      <c r="C128" s="21">
        <v>819</v>
      </c>
      <c r="D128" s="22" t="s">
        <v>46</v>
      </c>
      <c r="E128" s="22" t="s">
        <v>140</v>
      </c>
      <c r="F128" s="22" t="s">
        <v>180</v>
      </c>
      <c r="G128" s="23">
        <v>120300</v>
      </c>
      <c r="H128" s="23">
        <v>270300</v>
      </c>
      <c r="I128" s="23">
        <v>0</v>
      </c>
      <c r="J128" s="20">
        <f t="shared" si="17"/>
        <v>0</v>
      </c>
    </row>
    <row r="129" spans="1:10" ht="102" customHeight="1">
      <c r="A129" s="12" t="s">
        <v>26</v>
      </c>
      <c r="B129" s="8" t="s">
        <v>111</v>
      </c>
      <c r="C129" s="21">
        <v>819</v>
      </c>
      <c r="D129" s="22" t="s">
        <v>46</v>
      </c>
      <c r="E129" s="22" t="s">
        <v>141</v>
      </c>
      <c r="F129" s="22"/>
      <c r="G129" s="23">
        <f aca="true" t="shared" si="21" ref="G129:I131">G130</f>
        <v>180000</v>
      </c>
      <c r="H129" s="23">
        <f t="shared" si="21"/>
        <v>180000</v>
      </c>
      <c r="I129" s="23">
        <f t="shared" si="21"/>
        <v>30000</v>
      </c>
      <c r="J129" s="20">
        <f t="shared" si="17"/>
        <v>16.666666666666664</v>
      </c>
    </row>
    <row r="130" spans="1:10" ht="33" customHeight="1">
      <c r="A130" s="12" t="s">
        <v>166</v>
      </c>
      <c r="B130" s="8" t="s">
        <v>29</v>
      </c>
      <c r="C130" s="21">
        <v>819</v>
      </c>
      <c r="D130" s="22" t="s">
        <v>46</v>
      </c>
      <c r="E130" s="22" t="s">
        <v>141</v>
      </c>
      <c r="F130" s="22" t="s">
        <v>42</v>
      </c>
      <c r="G130" s="23">
        <f t="shared" si="21"/>
        <v>180000</v>
      </c>
      <c r="H130" s="23">
        <f t="shared" si="21"/>
        <v>180000</v>
      </c>
      <c r="I130" s="23">
        <f t="shared" si="21"/>
        <v>30000</v>
      </c>
      <c r="J130" s="20">
        <f t="shared" si="17"/>
        <v>16.666666666666664</v>
      </c>
    </row>
    <row r="131" spans="1:10" ht="27.75" customHeight="1">
      <c r="A131" s="12" t="s">
        <v>258</v>
      </c>
      <c r="B131" s="8" t="s">
        <v>96</v>
      </c>
      <c r="C131" s="21">
        <v>819</v>
      </c>
      <c r="D131" s="22" t="s">
        <v>46</v>
      </c>
      <c r="E131" s="22" t="s">
        <v>141</v>
      </c>
      <c r="F131" s="22" t="s">
        <v>23</v>
      </c>
      <c r="G131" s="23">
        <f t="shared" si="21"/>
        <v>180000</v>
      </c>
      <c r="H131" s="23">
        <f t="shared" si="21"/>
        <v>180000</v>
      </c>
      <c r="I131" s="23">
        <f t="shared" si="21"/>
        <v>30000</v>
      </c>
      <c r="J131" s="20">
        <f t="shared" si="17"/>
        <v>16.666666666666664</v>
      </c>
    </row>
    <row r="132" spans="1:10" ht="27" customHeight="1">
      <c r="A132" s="12" t="s">
        <v>259</v>
      </c>
      <c r="B132" s="8" t="s">
        <v>182</v>
      </c>
      <c r="C132" s="21">
        <v>819</v>
      </c>
      <c r="D132" s="22" t="s">
        <v>46</v>
      </c>
      <c r="E132" s="22" t="s">
        <v>141</v>
      </c>
      <c r="F132" s="22" t="s">
        <v>180</v>
      </c>
      <c r="G132" s="23">
        <v>180000</v>
      </c>
      <c r="H132" s="23">
        <v>180000</v>
      </c>
      <c r="I132" s="23">
        <v>30000</v>
      </c>
      <c r="J132" s="20">
        <f t="shared" si="17"/>
        <v>16.666666666666664</v>
      </c>
    </row>
    <row r="133" spans="1:10" ht="15" customHeight="1">
      <c r="A133" s="12" t="s">
        <v>260</v>
      </c>
      <c r="B133" s="8" t="s">
        <v>177</v>
      </c>
      <c r="C133" s="21">
        <v>819</v>
      </c>
      <c r="D133" s="22" t="s">
        <v>178</v>
      </c>
      <c r="E133" s="22"/>
      <c r="F133" s="22"/>
      <c r="G133" s="23">
        <f aca="true" t="shared" si="22" ref="G133:J137">G134</f>
        <v>120000</v>
      </c>
      <c r="H133" s="23">
        <f t="shared" si="22"/>
        <v>120000</v>
      </c>
      <c r="I133" s="23">
        <f t="shared" si="22"/>
        <v>17350.66</v>
      </c>
      <c r="J133" s="20">
        <f t="shared" si="22"/>
        <v>0</v>
      </c>
    </row>
    <row r="134" spans="1:10" ht="15" customHeight="1">
      <c r="A134" s="12" t="s">
        <v>261</v>
      </c>
      <c r="B134" s="8" t="s">
        <v>223</v>
      </c>
      <c r="C134" s="21">
        <v>819</v>
      </c>
      <c r="D134" s="22" t="s">
        <v>224</v>
      </c>
      <c r="E134" s="22"/>
      <c r="F134" s="22"/>
      <c r="G134" s="23">
        <f t="shared" si="22"/>
        <v>120000</v>
      </c>
      <c r="H134" s="23">
        <f t="shared" si="22"/>
        <v>120000</v>
      </c>
      <c r="I134" s="23">
        <f t="shared" si="22"/>
        <v>17350.66</v>
      </c>
      <c r="J134" s="20">
        <f t="shared" si="22"/>
        <v>0</v>
      </c>
    </row>
    <row r="135" spans="1:10" ht="41.25" customHeight="1">
      <c r="A135" s="12" t="s">
        <v>262</v>
      </c>
      <c r="B135" s="8" t="s">
        <v>106</v>
      </c>
      <c r="C135" s="21">
        <v>819</v>
      </c>
      <c r="D135" s="22" t="s">
        <v>224</v>
      </c>
      <c r="E135" s="22" t="s">
        <v>118</v>
      </c>
      <c r="F135" s="22"/>
      <c r="G135" s="23">
        <f t="shared" si="22"/>
        <v>120000</v>
      </c>
      <c r="H135" s="23">
        <f t="shared" si="22"/>
        <v>120000</v>
      </c>
      <c r="I135" s="23">
        <f t="shared" si="22"/>
        <v>17350.66</v>
      </c>
      <c r="J135" s="20">
        <f t="shared" si="22"/>
        <v>0</v>
      </c>
    </row>
    <row r="136" spans="1:10" ht="42" customHeight="1">
      <c r="A136" s="12" t="s">
        <v>263</v>
      </c>
      <c r="B136" s="8" t="s">
        <v>121</v>
      </c>
      <c r="C136" s="21">
        <v>819</v>
      </c>
      <c r="D136" s="22" t="s">
        <v>224</v>
      </c>
      <c r="E136" s="22" t="s">
        <v>119</v>
      </c>
      <c r="F136" s="22"/>
      <c r="G136" s="23">
        <f t="shared" si="22"/>
        <v>120000</v>
      </c>
      <c r="H136" s="23">
        <f t="shared" si="22"/>
        <v>120000</v>
      </c>
      <c r="I136" s="23">
        <f t="shared" si="22"/>
        <v>17350.66</v>
      </c>
      <c r="J136" s="20">
        <f t="shared" si="22"/>
        <v>0</v>
      </c>
    </row>
    <row r="137" spans="1:10" ht="55.5" customHeight="1">
      <c r="A137" s="12" t="s">
        <v>264</v>
      </c>
      <c r="B137" s="8" t="s">
        <v>225</v>
      </c>
      <c r="C137" s="21">
        <v>819</v>
      </c>
      <c r="D137" s="22" t="s">
        <v>224</v>
      </c>
      <c r="E137" s="22" t="s">
        <v>226</v>
      </c>
      <c r="F137" s="22"/>
      <c r="G137" s="23">
        <f t="shared" si="22"/>
        <v>120000</v>
      </c>
      <c r="H137" s="23">
        <f t="shared" si="22"/>
        <v>120000</v>
      </c>
      <c r="I137" s="23">
        <f t="shared" si="22"/>
        <v>17350.66</v>
      </c>
      <c r="J137" s="20">
        <f t="shared" si="22"/>
        <v>0</v>
      </c>
    </row>
    <row r="138" spans="1:10" ht="15.75" customHeight="1">
      <c r="A138" s="12" t="s">
        <v>168</v>
      </c>
      <c r="B138" s="8" t="s">
        <v>227</v>
      </c>
      <c r="C138" s="21">
        <v>819</v>
      </c>
      <c r="D138" s="22" t="s">
        <v>224</v>
      </c>
      <c r="E138" s="22" t="s">
        <v>226</v>
      </c>
      <c r="F138" s="22" t="s">
        <v>228</v>
      </c>
      <c r="G138" s="23">
        <v>120000</v>
      </c>
      <c r="H138" s="23">
        <v>120000</v>
      </c>
      <c r="I138" s="23">
        <v>17350.66</v>
      </c>
      <c r="J138" s="20">
        <v>0</v>
      </c>
    </row>
    <row r="139" spans="1:10" ht="18.75" customHeight="1">
      <c r="A139" s="26" t="s">
        <v>175</v>
      </c>
      <c r="B139" s="27"/>
      <c r="C139" s="21"/>
      <c r="D139" s="22"/>
      <c r="E139" s="22"/>
      <c r="F139" s="22"/>
      <c r="G139" s="19">
        <f>G10</f>
        <v>10446840</v>
      </c>
      <c r="H139" s="19">
        <f>H10</f>
        <v>10985989.96</v>
      </c>
      <c r="I139" s="19">
        <f>I10</f>
        <v>1820313.89</v>
      </c>
      <c r="J139" s="20">
        <f>I139/H139*100</f>
        <v>16.569411556243583</v>
      </c>
    </row>
  </sheetData>
  <sheetProtection/>
  <mergeCells count="6">
    <mergeCell ref="A139:B139"/>
    <mergeCell ref="C2:J2"/>
    <mergeCell ref="C3:J3"/>
    <mergeCell ref="A5:J5"/>
    <mergeCell ref="A6:J6"/>
    <mergeCell ref="E4:J4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2022-04-07T06:29:18Z</cp:lastPrinted>
  <dcterms:created xsi:type="dcterms:W3CDTF">2007-10-11T12:08:51Z</dcterms:created>
  <dcterms:modified xsi:type="dcterms:W3CDTF">2022-04-18T07:41:07Z</dcterms:modified>
  <cp:category/>
  <cp:version/>
  <cp:contentType/>
  <cp:contentStatus/>
</cp:coreProperties>
</file>