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функционал" sheetId="1" r:id="rId1"/>
  </sheets>
  <definedNames>
    <definedName name="_xlnm.Print_Titles" localSheetId="0">'функционал'!$6:$7</definedName>
  </definedNames>
  <calcPr fullCalcOnLoad="1"/>
</workbook>
</file>

<file path=xl/sharedStrings.xml><?xml version="1.0" encoding="utf-8"?>
<sst xmlns="http://schemas.openxmlformats.org/spreadsheetml/2006/main" count="72" uniqueCount="66">
  <si>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</si>
  <si>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</si>
  <si>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</si>
  <si>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</si>
  <si>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</si>
  <si>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</si>
  <si>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</si>
  <si>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</si>
  <si>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</si>
  <si>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</si>
  <si>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</si>
  <si>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</si>
  <si>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</si>
  <si>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</si>
  <si>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</si>
  <si>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</si>
  <si>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</si>
  <si>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</si>
  <si>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</si>
  <si>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</si>
  <si>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</si>
  <si>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</si>
  <si>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</si>
  <si>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</si>
  <si>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</si>
  <si>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</si>
  <si>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</si>
  <si>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</si>
  <si>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</si>
  <si>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</si>
  <si>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</si>
  <si>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</si>
  <si>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</si>
  <si>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</si>
  <si>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</si>
  <si>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</si>
  <si>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</si>
  <si>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</si>
  <si>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</si>
  <si>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</si>
  <si>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Дорожное хозяйство (дорожный фонд)</t>
  </si>
  <si>
    <t>Исполнено</t>
  </si>
  <si>
    <t>14</t>
  </si>
  <si>
    <t>0502</t>
  </si>
  <si>
    <t>0505</t>
  </si>
  <si>
    <t>13</t>
  </si>
  <si>
    <t>15</t>
  </si>
  <si>
    <t>16</t>
  </si>
  <si>
    <t>Другие вопросы в области жилищно-коммунального хозяйства</t>
  </si>
  <si>
    <t>(рублей)</t>
  </si>
  <si>
    <t>Приложение 3</t>
  </si>
  <si>
    <t>к Решению Причулымского сельского Совета депутатов</t>
  </si>
  <si>
    <t xml:space="preserve">Утверждено решением о бюджете </t>
  </si>
  <si>
    <t>Бюджетная роспись с учетом изменений</t>
  </si>
  <si>
    <t xml:space="preserve">% исполнения </t>
  </si>
  <si>
    <t>17</t>
  </si>
  <si>
    <t>18</t>
  </si>
  <si>
    <t>СОЦИАЛЬНАЯ ПОЛИТИКА</t>
  </si>
  <si>
    <t>Социальное обеспечение населения</t>
  </si>
  <si>
    <t>1000</t>
  </si>
  <si>
    <t>1003</t>
  </si>
  <si>
    <t>Распределение бюджетных ассигнований по разделам и 
подразделам бюджетной классификации расходов бюджетов Российской Федерации 
за 2021 год</t>
  </si>
  <si>
    <t xml:space="preserve">                               от 00.00.2022  №000Р   </t>
  </si>
  <si>
    <t>Коммунальное хозяйство</t>
  </si>
  <si>
    <t>Пенсионное обеспечение</t>
  </si>
  <si>
    <t>1001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</si>
</sst>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0" fontId="20" fillId="0" borderId="0" xfId="0" applyFont="1" applyFill="1" applyAlignment="1">
      <alignment vertical="top"/>
    </xf>
    <xf numFmtId="0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0" fontId="20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4" fontId="20" fillId="0" borderId="10" xfId="0" applyNumberFormat="1" applyFont="1" applyBorder="1" applyAlignment="1">
      <alignment vertical="top" wrapText="1"/>
    </xf>
    <xf numFmtId="172" fontId="20" fillId="0" borderId="10" xfId="0" applyNumberFormat="1" applyFont="1" applyBorder="1" applyAlignment="1">
      <alignment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6.75390625" style="0" customWidth="1"/>
    <col min="4" max="4" width="11.625" style="0" customWidth="1"/>
    <col min="5" max="5" width="11.75390625" style="0" customWidth="1"/>
    <col min="6" max="6" width="12.375" style="0" customWidth="1"/>
    <col min="7" max="7" width="11.625" style="0" customWidth="1"/>
  </cols>
  <sheetData>
    <row r="1" spans="1:7" ht="12.75">
      <c r="A1" s="14"/>
      <c r="B1" s="15"/>
      <c r="C1" s="16"/>
      <c r="D1" s="20" t="s">
        <v>50</v>
      </c>
      <c r="E1" s="20"/>
      <c r="F1" s="20"/>
      <c r="G1" s="20"/>
    </row>
    <row r="2" spans="1:7" ht="12.75">
      <c r="A2" s="23" t="s">
        <v>51</v>
      </c>
      <c r="B2" s="23"/>
      <c r="C2" s="23"/>
      <c r="D2" s="23"/>
      <c r="E2" s="23"/>
      <c r="F2" s="23"/>
      <c r="G2" s="23"/>
    </row>
    <row r="3" spans="1:7" ht="12.75">
      <c r="A3" s="23" t="s">
        <v>62</v>
      </c>
      <c r="B3" s="23"/>
      <c r="C3" s="23"/>
      <c r="D3" s="23"/>
      <c r="E3" s="23"/>
      <c r="F3" s="23"/>
      <c r="G3" s="23"/>
    </row>
    <row r="4" spans="1:7" ht="43.5" customHeight="1">
      <c r="A4" s="21" t="s">
        <v>61</v>
      </c>
      <c r="B4" s="22"/>
      <c r="C4" s="22"/>
      <c r="D4" s="22"/>
      <c r="E4" s="22"/>
      <c r="F4" s="22"/>
      <c r="G4" s="22"/>
    </row>
    <row r="5" spans="1:7" ht="12.75">
      <c r="A5" s="2"/>
      <c r="B5" s="3"/>
      <c r="C5" s="4"/>
      <c r="D5" s="5"/>
      <c r="E5" s="5"/>
      <c r="F5" s="5"/>
      <c r="G5" s="5" t="s">
        <v>49</v>
      </c>
    </row>
    <row r="6" spans="1:7" ht="51">
      <c r="A6" s="6" t="s">
        <v>28</v>
      </c>
      <c r="B6" s="6" t="s">
        <v>29</v>
      </c>
      <c r="C6" s="7" t="s">
        <v>36</v>
      </c>
      <c r="D6" s="8" t="s">
        <v>52</v>
      </c>
      <c r="E6" s="8" t="s">
        <v>53</v>
      </c>
      <c r="F6" s="8" t="s">
        <v>41</v>
      </c>
      <c r="G6" s="8" t="s">
        <v>54</v>
      </c>
    </row>
    <row r="7" spans="1:7" ht="12.75">
      <c r="A7" s="9"/>
      <c r="B7" s="10" t="s">
        <v>0</v>
      </c>
      <c r="C7" s="11" t="s">
        <v>1</v>
      </c>
      <c r="D7" s="11" t="s">
        <v>3</v>
      </c>
      <c r="E7" s="11" t="s">
        <v>5</v>
      </c>
      <c r="F7" s="11" t="s">
        <v>7</v>
      </c>
      <c r="G7" s="11" t="s">
        <v>37</v>
      </c>
    </row>
    <row r="8" spans="1:7" ht="27.75" customHeight="1">
      <c r="A8" s="9" t="s">
        <v>0</v>
      </c>
      <c r="B8" s="12" t="s">
        <v>30</v>
      </c>
      <c r="C8" s="13" t="s">
        <v>2</v>
      </c>
      <c r="D8" s="17">
        <f>D9+D10+D11+D12</f>
        <v>5955407</v>
      </c>
      <c r="E8" s="17">
        <f>E9+E11+E12+E10</f>
        <v>6074802.73</v>
      </c>
      <c r="F8" s="17">
        <f>F9+F11+F12+F10</f>
        <v>5862751.27</v>
      </c>
      <c r="G8" s="18">
        <f aca="true" t="shared" si="0" ref="G8:G26">F8/E8*100</f>
        <v>96.50932763704738</v>
      </c>
    </row>
    <row r="9" spans="1:7" ht="51.75" customHeight="1">
      <c r="A9" s="13" t="s">
        <v>1</v>
      </c>
      <c r="B9" s="12" t="s">
        <v>31</v>
      </c>
      <c r="C9" s="13" t="s">
        <v>4</v>
      </c>
      <c r="D9" s="17">
        <v>940600</v>
      </c>
      <c r="E9" s="17">
        <v>995973.73</v>
      </c>
      <c r="F9" s="17">
        <v>995973.73</v>
      </c>
      <c r="G9" s="18">
        <f t="shared" si="0"/>
        <v>100</v>
      </c>
    </row>
    <row r="10" spans="1:7" ht="77.25" customHeight="1">
      <c r="A10" s="9" t="s">
        <v>3</v>
      </c>
      <c r="B10" s="12" t="s">
        <v>6</v>
      </c>
      <c r="C10" s="13" t="s">
        <v>8</v>
      </c>
      <c r="D10" s="17">
        <v>4339607</v>
      </c>
      <c r="E10" s="17">
        <v>4407157</v>
      </c>
      <c r="F10" s="17">
        <v>4196135.54</v>
      </c>
      <c r="G10" s="18">
        <f t="shared" si="0"/>
        <v>95.21184609488611</v>
      </c>
    </row>
    <row r="11" spans="1:7" ht="12.75">
      <c r="A11" s="13" t="s">
        <v>5</v>
      </c>
      <c r="B11" s="12" t="s">
        <v>10</v>
      </c>
      <c r="C11" s="13" t="s">
        <v>12</v>
      </c>
      <c r="D11" s="17">
        <v>1000</v>
      </c>
      <c r="E11" s="17">
        <v>1000</v>
      </c>
      <c r="F11" s="17">
        <v>0</v>
      </c>
      <c r="G11" s="18">
        <f t="shared" si="0"/>
        <v>0</v>
      </c>
    </row>
    <row r="12" spans="1:7" ht="25.5">
      <c r="A12" s="13" t="s">
        <v>7</v>
      </c>
      <c r="B12" s="12" t="s">
        <v>13</v>
      </c>
      <c r="C12" s="13" t="s">
        <v>15</v>
      </c>
      <c r="D12" s="17">
        <v>674200</v>
      </c>
      <c r="E12" s="17">
        <v>670672</v>
      </c>
      <c r="F12" s="17">
        <v>670642</v>
      </c>
      <c r="G12" s="18">
        <f t="shared" si="0"/>
        <v>99.99552687453777</v>
      </c>
    </row>
    <row r="13" spans="1:7" ht="12.75">
      <c r="A13" s="9" t="s">
        <v>37</v>
      </c>
      <c r="B13" s="12" t="s">
        <v>32</v>
      </c>
      <c r="C13" s="13" t="s">
        <v>17</v>
      </c>
      <c r="D13" s="17">
        <f>D14</f>
        <v>140850</v>
      </c>
      <c r="E13" s="17">
        <f>E14</f>
        <v>157120</v>
      </c>
      <c r="F13" s="17">
        <f>F14</f>
        <v>157120</v>
      </c>
      <c r="G13" s="18">
        <f t="shared" si="0"/>
        <v>100</v>
      </c>
    </row>
    <row r="14" spans="1:7" ht="25.5">
      <c r="A14" s="9" t="s">
        <v>38</v>
      </c>
      <c r="B14" s="12" t="s">
        <v>18</v>
      </c>
      <c r="C14" s="13" t="s">
        <v>19</v>
      </c>
      <c r="D14" s="17">
        <v>140850</v>
      </c>
      <c r="E14" s="17">
        <v>157120</v>
      </c>
      <c r="F14" s="17">
        <v>157120</v>
      </c>
      <c r="G14" s="18">
        <f t="shared" si="0"/>
        <v>100</v>
      </c>
    </row>
    <row r="15" spans="1:7" ht="39.75" customHeight="1">
      <c r="A15" s="13" t="s">
        <v>9</v>
      </c>
      <c r="B15" s="12" t="s">
        <v>33</v>
      </c>
      <c r="C15" s="13" t="s">
        <v>20</v>
      </c>
      <c r="D15" s="17">
        <f>D16</f>
        <v>933073</v>
      </c>
      <c r="E15" s="17">
        <f>E16</f>
        <v>987468</v>
      </c>
      <c r="F15" s="17">
        <f>F16</f>
        <v>979648.49</v>
      </c>
      <c r="G15" s="18">
        <f t="shared" si="0"/>
        <v>99.20812522532376</v>
      </c>
    </row>
    <row r="16" spans="1:7" ht="12.75" customHeight="1">
      <c r="A16" s="13" t="s">
        <v>11</v>
      </c>
      <c r="B16" s="12" t="s">
        <v>21</v>
      </c>
      <c r="C16" s="13" t="s">
        <v>22</v>
      </c>
      <c r="D16" s="17">
        <v>933073</v>
      </c>
      <c r="E16" s="17">
        <v>987468</v>
      </c>
      <c r="F16" s="17">
        <v>979648.49</v>
      </c>
      <c r="G16" s="18">
        <f t="shared" si="0"/>
        <v>99.20812522532376</v>
      </c>
    </row>
    <row r="17" spans="1:7" ht="13.5" customHeight="1">
      <c r="A17" s="13" t="s">
        <v>14</v>
      </c>
      <c r="B17" s="12" t="s">
        <v>34</v>
      </c>
      <c r="C17" s="13" t="s">
        <v>23</v>
      </c>
      <c r="D17" s="17">
        <f>D18</f>
        <v>1816040</v>
      </c>
      <c r="E17" s="17">
        <f>E18</f>
        <v>2086000</v>
      </c>
      <c r="F17" s="17">
        <f>F18</f>
        <v>2061409.55</v>
      </c>
      <c r="G17" s="18">
        <f t="shared" si="0"/>
        <v>98.82116730584852</v>
      </c>
    </row>
    <row r="18" spans="1:7" ht="12.75" customHeight="1">
      <c r="A18" s="9" t="s">
        <v>16</v>
      </c>
      <c r="B18" s="12" t="s">
        <v>40</v>
      </c>
      <c r="C18" s="13" t="s">
        <v>24</v>
      </c>
      <c r="D18" s="17">
        <v>1816040</v>
      </c>
      <c r="E18" s="17">
        <v>2086000</v>
      </c>
      <c r="F18" s="17">
        <v>2061409.55</v>
      </c>
      <c r="G18" s="18">
        <f t="shared" si="0"/>
        <v>98.82116730584852</v>
      </c>
    </row>
    <row r="19" spans="1:7" ht="25.5" customHeight="1">
      <c r="A19" s="9" t="s">
        <v>39</v>
      </c>
      <c r="B19" s="12" t="s">
        <v>35</v>
      </c>
      <c r="C19" s="13" t="s">
        <v>25</v>
      </c>
      <c r="D19" s="17">
        <f>D21++D22+D20</f>
        <v>1895990</v>
      </c>
      <c r="E19" s="17">
        <f>E21+E22+E20</f>
        <v>3172014.88</v>
      </c>
      <c r="F19" s="17">
        <f>F21+F22+F20+F22</f>
        <v>3051655.3600000003</v>
      </c>
      <c r="G19" s="18">
        <f t="shared" si="0"/>
        <v>96.20558148201374</v>
      </c>
    </row>
    <row r="20" spans="1:7" ht="12.75">
      <c r="A20" s="9" t="s">
        <v>45</v>
      </c>
      <c r="B20" s="12" t="s">
        <v>63</v>
      </c>
      <c r="C20" s="13" t="s">
        <v>43</v>
      </c>
      <c r="D20" s="17">
        <v>0</v>
      </c>
      <c r="E20" s="17">
        <v>1300000</v>
      </c>
      <c r="F20" s="17">
        <v>1300000</v>
      </c>
      <c r="G20" s="18">
        <f>F20/E20*100</f>
        <v>100</v>
      </c>
    </row>
    <row r="21" spans="1:7" ht="12.75">
      <c r="A21" s="9" t="s">
        <v>42</v>
      </c>
      <c r="B21" s="12" t="s">
        <v>26</v>
      </c>
      <c r="C21" s="13" t="s">
        <v>27</v>
      </c>
      <c r="D21" s="17">
        <v>1830890</v>
      </c>
      <c r="E21" s="17">
        <v>1872014.88</v>
      </c>
      <c r="F21" s="17">
        <v>1751655.36</v>
      </c>
      <c r="G21" s="18">
        <f t="shared" si="0"/>
        <v>93.57058956710857</v>
      </c>
    </row>
    <row r="22" spans="1:7" ht="25.5">
      <c r="A22" s="9" t="s">
        <v>46</v>
      </c>
      <c r="B22" s="12" t="s">
        <v>48</v>
      </c>
      <c r="C22" s="13" t="s">
        <v>44</v>
      </c>
      <c r="D22" s="17">
        <v>65100</v>
      </c>
      <c r="E22" s="17">
        <v>0</v>
      </c>
      <c r="F22" s="17">
        <v>0</v>
      </c>
      <c r="G22" s="18">
        <v>0</v>
      </c>
    </row>
    <row r="23" spans="1:7" ht="12.75">
      <c r="A23" s="9" t="s">
        <v>47</v>
      </c>
      <c r="B23" s="12" t="s">
        <v>57</v>
      </c>
      <c r="C23" s="13" t="s">
        <v>59</v>
      </c>
      <c r="D23" s="17">
        <f>D25+D24</f>
        <v>181440</v>
      </c>
      <c r="E23" s="17">
        <f>E25+E24</f>
        <v>82275.71</v>
      </c>
      <c r="F23" s="17">
        <f>F24</f>
        <v>82275.71</v>
      </c>
      <c r="G23" s="18">
        <f t="shared" si="0"/>
        <v>100</v>
      </c>
    </row>
    <row r="24" spans="1:7" ht="12.75">
      <c r="A24" s="9" t="s">
        <v>55</v>
      </c>
      <c r="B24" s="12" t="s">
        <v>64</v>
      </c>
      <c r="C24" s="13" t="s">
        <v>65</v>
      </c>
      <c r="D24" s="17">
        <v>0</v>
      </c>
      <c r="E24" s="17">
        <v>82275.71</v>
      </c>
      <c r="F24" s="17">
        <v>82275.71</v>
      </c>
      <c r="G24" s="18"/>
    </row>
    <row r="25" spans="1:7" ht="12.75">
      <c r="A25" s="9" t="s">
        <v>56</v>
      </c>
      <c r="B25" s="12" t="s">
        <v>58</v>
      </c>
      <c r="C25" s="13" t="s">
        <v>60</v>
      </c>
      <c r="D25" s="17">
        <v>181440</v>
      </c>
      <c r="E25" s="17">
        <v>0</v>
      </c>
      <c r="F25" s="17">
        <v>0</v>
      </c>
      <c r="G25" s="18">
        <v>0</v>
      </c>
    </row>
    <row r="26" spans="1:7" ht="12.75">
      <c r="A26" s="19"/>
      <c r="B26" s="19"/>
      <c r="C26" s="13"/>
      <c r="D26" s="17">
        <f>D8+D13+D15+D17+D19+D23</f>
        <v>10922800</v>
      </c>
      <c r="E26" s="17">
        <f>E8+E13+E15+E17+E19+E23</f>
        <v>12559681.32</v>
      </c>
      <c r="F26" s="17">
        <f>F8+F13+F15+F17+F19+F23</f>
        <v>12194860.380000003</v>
      </c>
      <c r="G26" s="18">
        <f t="shared" si="0"/>
        <v>97.09530098172907</v>
      </c>
    </row>
  </sheetData>
  <sheetProtection/>
  <mergeCells count="5">
    <mergeCell ref="A26:B26"/>
    <mergeCell ref="D1:G1"/>
    <mergeCell ref="A4:G4"/>
    <mergeCell ref="A2:G2"/>
    <mergeCell ref="A3:G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Prih</cp:lastModifiedBy>
  <cp:lastPrinted>2022-03-22T03:30:01Z</cp:lastPrinted>
  <dcterms:created xsi:type="dcterms:W3CDTF">2012-04-27T13:41:15Z</dcterms:created>
  <dcterms:modified xsi:type="dcterms:W3CDTF">2022-03-22T03:30:05Z</dcterms:modified>
  <cp:category/>
  <cp:version/>
  <cp:contentType/>
  <cp:contentStatus/>
</cp:coreProperties>
</file>