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80" windowHeight="9468" activeTab="0"/>
  </bookViews>
  <sheets>
    <sheet name="функционал" sheetId="1" r:id="rId1"/>
  </sheets>
  <definedNames>
    <definedName name="_xlnm.Print_Titles" localSheetId="0">'функционал'!$6:$7</definedName>
  </definedNames>
  <calcPr fullCalcOnLoad="1"/>
</workbook>
</file>

<file path=xl/sharedStrings.xml><?xml version="1.0" encoding="utf-8"?>
<sst xmlns="http://schemas.openxmlformats.org/spreadsheetml/2006/main" count="75" uniqueCount="70">
  <si>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</si>
  <si>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</si>
  <si>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</si>
  <si>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</si>
  <si>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</si>
  <si>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</si>
  <si>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</si>
  <si>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</si>
  <si>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</si>
  <si>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</si>
  <si>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</si>
  <si>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</si>
  <si>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</si>
  <si>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</si>
  <si>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</si>
  <si>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</si>
  <si>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</si>
  <si>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</si>
  <si>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</si>
  <si>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</si>
  <si>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</si>
  <si>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</si>
  <si>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</si>
  <si>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</si>
  <si>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</si>
  <si>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</si>
  <si>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</si>
  <si>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</si>
  <si>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</si>
  <si>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</si>
  <si>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</si>
  <si>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</si>
  <si>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</si>
  <si>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</si>
  <si>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</si>
  <si>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</si>
  <si>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</si>
  <si>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</si>
  <si>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</si>
  <si>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</si>
  <si>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</si>
  <si>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Дорожное хозяйство (дорожный фонд)</t>
  </si>
  <si>
    <t>13</t>
  </si>
  <si>
    <t>15</t>
  </si>
  <si>
    <t>( рублей)</t>
  </si>
  <si>
    <t>Всего</t>
  </si>
  <si>
    <t xml:space="preserve">к Постановлению Главы Причулымского сельсовета </t>
  </si>
  <si>
    <t xml:space="preserve">Уточненный план </t>
  </si>
  <si>
    <t xml:space="preserve">Исполнено </t>
  </si>
  <si>
    <t>% исполнения</t>
  </si>
  <si>
    <t>0502</t>
  </si>
  <si>
    <t>Коммунальное хозяйство</t>
  </si>
  <si>
    <t>Приложение 2</t>
  </si>
  <si>
    <t>СОЦИАЛЬНАЯ ПОЛИТИКА</t>
  </si>
  <si>
    <t>1000</t>
  </si>
  <si>
    <t>Пенсионное обеспечение</t>
  </si>
  <si>
    <t>1001</t>
  </si>
  <si>
    <t>16</t>
  </si>
  <si>
    <t>Утверждено бюджетом на 2022 год</t>
  </si>
  <si>
    <t>ОХРАНА ОКРУЖАЮЩЕЙ СРЕДЫ</t>
  </si>
  <si>
    <t>Другие вопросы в области охраны окружающей среды</t>
  </si>
  <si>
    <t>0605</t>
  </si>
  <si>
    <t>0600</t>
  </si>
  <si>
    <t>0505</t>
  </si>
  <si>
    <t>Другие вопросы в области жилищно-коммунального хозяйства</t>
  </si>
  <si>
    <t>Распределение бюджетных ассигнований по разделам и 
подразделам бюджетной классификации расходов бюджетов Российской Федерации 
за 9 месяцев 2022 года</t>
  </si>
  <si>
    <t>17</t>
  </si>
  <si>
    <t>18</t>
  </si>
  <si>
    <t>19</t>
  </si>
  <si>
    <t>от 17.10.2022 № 069-П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</si>
</sst>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wrapText="1"/>
    </xf>
    <xf numFmtId="0" fontId="21" fillId="0" borderId="0" xfId="0" applyFont="1" applyFill="1" applyBorder="1" applyAlignment="1">
      <alignment horizontal="right"/>
    </xf>
    <xf numFmtId="0" fontId="21" fillId="0" borderId="0" xfId="0" applyNumberFormat="1" applyFont="1" applyAlignment="1">
      <alignment horizontal="right" vertical="top" wrapText="1"/>
    </xf>
    <xf numFmtId="174" fontId="24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 vertical="center" wrapText="1"/>
    </xf>
    <xf numFmtId="0" fontId="24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6.875" style="0" customWidth="1"/>
    <col min="2" max="2" width="31.875" style="1" customWidth="1"/>
    <col min="3" max="3" width="8.625" style="0" customWidth="1"/>
    <col min="4" max="4" width="13.00390625" style="0" customWidth="1"/>
    <col min="5" max="5" width="13.125" style="0" customWidth="1"/>
    <col min="6" max="6" width="12.875" style="0" customWidth="1"/>
    <col min="7" max="7" width="9.375" style="0" customWidth="1"/>
  </cols>
  <sheetData>
    <row r="1" spans="1:7" ht="13.5">
      <c r="A1" s="2"/>
      <c r="B1" s="3"/>
      <c r="C1" s="4"/>
      <c r="D1" s="23" t="s">
        <v>52</v>
      </c>
      <c r="E1" s="23"/>
      <c r="F1" s="23"/>
      <c r="G1" s="23"/>
    </row>
    <row r="2" spans="1:7" ht="13.5">
      <c r="A2" s="2"/>
      <c r="B2" s="3"/>
      <c r="C2" s="24" t="s">
        <v>46</v>
      </c>
      <c r="D2" s="24"/>
      <c r="E2" s="24"/>
      <c r="F2" s="24"/>
      <c r="G2" s="24"/>
    </row>
    <row r="3" spans="1:7" ht="13.5">
      <c r="A3" s="2"/>
      <c r="B3" s="20"/>
      <c r="C3" s="19"/>
      <c r="D3" s="19"/>
      <c r="E3" s="20"/>
      <c r="F3" s="26" t="s">
        <v>69</v>
      </c>
      <c r="G3" s="26"/>
    </row>
    <row r="4" spans="1:7" ht="56.25" customHeight="1">
      <c r="A4" s="25" t="s">
        <v>65</v>
      </c>
      <c r="B4" s="25"/>
      <c r="C4" s="25"/>
      <c r="D4" s="25"/>
      <c r="E4" s="25"/>
      <c r="F4" s="25"/>
      <c r="G4" s="25"/>
    </row>
    <row r="5" spans="1:7" ht="13.5">
      <c r="A5" s="5"/>
      <c r="B5" s="6"/>
      <c r="C5" s="7"/>
      <c r="D5" s="8"/>
      <c r="E5" s="8"/>
      <c r="F5" s="8"/>
      <c r="G5" s="8" t="s">
        <v>44</v>
      </c>
    </row>
    <row r="6" spans="1:7" ht="41.25">
      <c r="A6" s="9" t="s">
        <v>28</v>
      </c>
      <c r="B6" s="9" t="s">
        <v>29</v>
      </c>
      <c r="C6" s="10" t="s">
        <v>36</v>
      </c>
      <c r="D6" s="11" t="s">
        <v>58</v>
      </c>
      <c r="E6" s="11" t="s">
        <v>47</v>
      </c>
      <c r="F6" s="11" t="s">
        <v>48</v>
      </c>
      <c r="G6" s="11" t="s">
        <v>49</v>
      </c>
    </row>
    <row r="7" spans="1:7" ht="13.5">
      <c r="A7" s="12"/>
      <c r="B7" s="13" t="s">
        <v>0</v>
      </c>
      <c r="C7" s="14" t="s">
        <v>1</v>
      </c>
      <c r="D7" s="14" t="s">
        <v>3</v>
      </c>
      <c r="E7" s="14" t="s">
        <v>5</v>
      </c>
      <c r="F7" s="14"/>
      <c r="G7" s="14" t="s">
        <v>7</v>
      </c>
    </row>
    <row r="8" spans="1:7" ht="27">
      <c r="A8" s="12" t="s">
        <v>0</v>
      </c>
      <c r="B8" s="15" t="s">
        <v>30</v>
      </c>
      <c r="C8" s="16" t="s">
        <v>2</v>
      </c>
      <c r="D8" s="18">
        <f>D9+D10+D11+D12</f>
        <v>6374740</v>
      </c>
      <c r="E8" s="18">
        <f>E9+E10+E11+E12</f>
        <v>6874751.96</v>
      </c>
      <c r="F8" s="18">
        <f>F9+F10+F11+F12</f>
        <v>4580875.609999999</v>
      </c>
      <c r="G8" s="21">
        <f aca="true" t="shared" si="0" ref="G8:G16">F8/E8*100</f>
        <v>66.63332199697281</v>
      </c>
    </row>
    <row r="9" spans="1:7" ht="60.75" customHeight="1">
      <c r="A9" s="17" t="s">
        <v>1</v>
      </c>
      <c r="B9" s="15" t="s">
        <v>31</v>
      </c>
      <c r="C9" s="16" t="s">
        <v>4</v>
      </c>
      <c r="D9" s="18">
        <v>940600</v>
      </c>
      <c r="E9" s="18">
        <v>980685</v>
      </c>
      <c r="F9" s="18">
        <v>660694.73</v>
      </c>
      <c r="G9" s="21">
        <f t="shared" si="0"/>
        <v>67.37073882031437</v>
      </c>
    </row>
    <row r="10" spans="1:7" ht="90" customHeight="1">
      <c r="A10" s="12" t="s">
        <v>3</v>
      </c>
      <c r="B10" s="15" t="s">
        <v>6</v>
      </c>
      <c r="C10" s="16" t="s">
        <v>8</v>
      </c>
      <c r="D10" s="18">
        <v>4696600</v>
      </c>
      <c r="E10" s="18">
        <v>5125174.96</v>
      </c>
      <c r="F10" s="18">
        <v>3339944.88</v>
      </c>
      <c r="G10" s="21">
        <f t="shared" si="0"/>
        <v>65.16743147437839</v>
      </c>
    </row>
    <row r="11" spans="1:7" ht="13.5">
      <c r="A11" s="17" t="s">
        <v>5</v>
      </c>
      <c r="B11" s="15" t="s">
        <v>10</v>
      </c>
      <c r="C11" s="16" t="s">
        <v>12</v>
      </c>
      <c r="D11" s="18">
        <v>1000</v>
      </c>
      <c r="E11" s="18">
        <v>1000</v>
      </c>
      <c r="F11" s="18">
        <v>0</v>
      </c>
      <c r="G11" s="21">
        <f t="shared" si="0"/>
        <v>0</v>
      </c>
    </row>
    <row r="12" spans="1:7" ht="27">
      <c r="A12" s="12" t="s">
        <v>7</v>
      </c>
      <c r="B12" s="15" t="s">
        <v>13</v>
      </c>
      <c r="C12" s="16" t="s">
        <v>15</v>
      </c>
      <c r="D12" s="18">
        <v>736540</v>
      </c>
      <c r="E12" s="18">
        <v>767892</v>
      </c>
      <c r="F12" s="18">
        <v>580236</v>
      </c>
      <c r="G12" s="21">
        <f t="shared" si="0"/>
        <v>75.56218843274836</v>
      </c>
    </row>
    <row r="13" spans="1:7" ht="13.5">
      <c r="A13" s="17" t="s">
        <v>37</v>
      </c>
      <c r="B13" s="15" t="s">
        <v>32</v>
      </c>
      <c r="C13" s="16" t="s">
        <v>17</v>
      </c>
      <c r="D13" s="18">
        <f>D14</f>
        <v>167200</v>
      </c>
      <c r="E13" s="18">
        <f>E14</f>
        <v>173940</v>
      </c>
      <c r="F13" s="18">
        <f>F14</f>
        <v>91717.27</v>
      </c>
      <c r="G13" s="21">
        <f t="shared" si="0"/>
        <v>52.72925721513165</v>
      </c>
    </row>
    <row r="14" spans="1:7" ht="27">
      <c r="A14" s="12" t="s">
        <v>38</v>
      </c>
      <c r="B14" s="15" t="s">
        <v>18</v>
      </c>
      <c r="C14" s="16" t="s">
        <v>19</v>
      </c>
      <c r="D14" s="18">
        <v>167200</v>
      </c>
      <c r="E14" s="18">
        <v>173940</v>
      </c>
      <c r="F14" s="18">
        <v>91717.27</v>
      </c>
      <c r="G14" s="21">
        <f t="shared" si="0"/>
        <v>52.72925721513165</v>
      </c>
    </row>
    <row r="15" spans="1:7" ht="59.25" customHeight="1">
      <c r="A15" s="17" t="s">
        <v>9</v>
      </c>
      <c r="B15" s="15" t="s">
        <v>33</v>
      </c>
      <c r="C15" s="16" t="s">
        <v>20</v>
      </c>
      <c r="D15" s="18">
        <f>D16</f>
        <v>832800</v>
      </c>
      <c r="E15" s="18">
        <f>E16</f>
        <v>1117690</v>
      </c>
      <c r="F15" s="18">
        <f>F16</f>
        <v>701492.14</v>
      </c>
      <c r="G15" s="21">
        <f t="shared" si="0"/>
        <v>62.76267480249443</v>
      </c>
    </row>
    <row r="16" spans="1:7" ht="27">
      <c r="A16" s="12" t="s">
        <v>11</v>
      </c>
      <c r="B16" s="15" t="s">
        <v>21</v>
      </c>
      <c r="C16" s="16" t="s">
        <v>22</v>
      </c>
      <c r="D16" s="18">
        <v>832800</v>
      </c>
      <c r="E16" s="18">
        <v>1117690</v>
      </c>
      <c r="F16" s="18">
        <v>701492.14</v>
      </c>
      <c r="G16" s="21">
        <f t="shared" si="0"/>
        <v>62.76267480249443</v>
      </c>
    </row>
    <row r="17" spans="1:7" ht="32.25" customHeight="1">
      <c r="A17" s="17" t="s">
        <v>14</v>
      </c>
      <c r="B17" s="15" t="s">
        <v>34</v>
      </c>
      <c r="C17" s="16" t="s">
        <v>23</v>
      </c>
      <c r="D17" s="18">
        <f>D18</f>
        <v>1145800</v>
      </c>
      <c r="E17" s="18">
        <f>E18</f>
        <v>4958000</v>
      </c>
      <c r="F17" s="18">
        <f>F18</f>
        <v>236124.6</v>
      </c>
      <c r="G17" s="21">
        <f>F17/E17*100</f>
        <v>4.762496974586527</v>
      </c>
    </row>
    <row r="18" spans="1:7" ht="27">
      <c r="A18" s="12" t="s">
        <v>16</v>
      </c>
      <c r="B18" s="15" t="s">
        <v>41</v>
      </c>
      <c r="C18" s="16" t="s">
        <v>24</v>
      </c>
      <c r="D18" s="18">
        <v>1145800</v>
      </c>
      <c r="E18" s="18">
        <v>4958000</v>
      </c>
      <c r="F18" s="18">
        <v>236124.6</v>
      </c>
      <c r="G18" s="21">
        <f>F18/E18*100</f>
        <v>4.762496974586527</v>
      </c>
    </row>
    <row r="19" spans="1:7" ht="31.5" customHeight="1">
      <c r="A19" s="17" t="s">
        <v>39</v>
      </c>
      <c r="B19" s="15" t="s">
        <v>35</v>
      </c>
      <c r="C19" s="16" t="s">
        <v>25</v>
      </c>
      <c r="D19" s="18">
        <f>D21+D20</f>
        <v>1806300</v>
      </c>
      <c r="E19" s="18">
        <f>E21+E20+E22</f>
        <v>7786700</v>
      </c>
      <c r="F19" s="18">
        <f>F21+F20+F22</f>
        <v>7034083.21</v>
      </c>
      <c r="G19" s="21">
        <f>F19/E19*100</f>
        <v>90.3345860248886</v>
      </c>
    </row>
    <row r="20" spans="1:7" ht="18" customHeight="1">
      <c r="A20" s="12" t="s">
        <v>42</v>
      </c>
      <c r="B20" s="15" t="s">
        <v>51</v>
      </c>
      <c r="C20" s="16" t="s">
        <v>50</v>
      </c>
      <c r="D20" s="18">
        <v>0</v>
      </c>
      <c r="E20" s="18">
        <v>0</v>
      </c>
      <c r="F20" s="18">
        <v>0</v>
      </c>
      <c r="G20" s="21">
        <v>0</v>
      </c>
    </row>
    <row r="21" spans="1:7" ht="13.5">
      <c r="A21" s="17" t="s">
        <v>40</v>
      </c>
      <c r="B21" s="15" t="s">
        <v>26</v>
      </c>
      <c r="C21" s="16" t="s">
        <v>27</v>
      </c>
      <c r="D21" s="18">
        <v>1806300</v>
      </c>
      <c r="E21" s="18">
        <v>1978380</v>
      </c>
      <c r="F21" s="18">
        <v>1225763.21</v>
      </c>
      <c r="G21" s="21">
        <f>F21/E21*100</f>
        <v>61.957925676563654</v>
      </c>
    </row>
    <row r="22" spans="1:7" ht="30" customHeight="1">
      <c r="A22" s="12" t="s">
        <v>43</v>
      </c>
      <c r="B22" s="15" t="s">
        <v>64</v>
      </c>
      <c r="C22" s="16" t="s">
        <v>63</v>
      </c>
      <c r="D22" s="18">
        <v>0</v>
      </c>
      <c r="E22" s="18">
        <v>5808320</v>
      </c>
      <c r="F22" s="18">
        <v>5808320</v>
      </c>
      <c r="G22" s="21">
        <f>F22/E22*100</f>
        <v>100</v>
      </c>
    </row>
    <row r="23" spans="1:7" ht="27">
      <c r="A23" s="17" t="s">
        <v>57</v>
      </c>
      <c r="B23" s="15" t="s">
        <v>59</v>
      </c>
      <c r="C23" s="16" t="s">
        <v>62</v>
      </c>
      <c r="D23" s="18">
        <v>0</v>
      </c>
      <c r="E23" s="18">
        <f>E24</f>
        <v>34599.2</v>
      </c>
      <c r="F23" s="18">
        <f>F24</f>
        <v>0</v>
      </c>
      <c r="G23" s="21">
        <f>F23/E23*100</f>
        <v>0</v>
      </c>
    </row>
    <row r="24" spans="1:7" ht="27">
      <c r="A24" s="12" t="s">
        <v>66</v>
      </c>
      <c r="B24" s="15" t="s">
        <v>60</v>
      </c>
      <c r="C24" s="16" t="s">
        <v>61</v>
      </c>
      <c r="D24" s="18">
        <v>0</v>
      </c>
      <c r="E24" s="18">
        <v>34599.2</v>
      </c>
      <c r="F24" s="18">
        <v>0</v>
      </c>
      <c r="G24" s="21">
        <f>F24/E24*100</f>
        <v>0</v>
      </c>
    </row>
    <row r="25" spans="1:7" ht="13.5">
      <c r="A25" s="17" t="s">
        <v>67</v>
      </c>
      <c r="B25" s="15" t="s">
        <v>53</v>
      </c>
      <c r="C25" s="16" t="s">
        <v>54</v>
      </c>
      <c r="D25" s="18">
        <f>D26</f>
        <v>120000</v>
      </c>
      <c r="E25" s="18">
        <f>E26</f>
        <v>120000</v>
      </c>
      <c r="F25" s="18">
        <f>F26</f>
        <v>67946.63</v>
      </c>
      <c r="G25" s="21">
        <v>0</v>
      </c>
    </row>
    <row r="26" spans="1:7" ht="13.5">
      <c r="A26" s="17" t="s">
        <v>68</v>
      </c>
      <c r="B26" s="15" t="s">
        <v>55</v>
      </c>
      <c r="C26" s="16" t="s">
        <v>56</v>
      </c>
      <c r="D26" s="18">
        <v>120000</v>
      </c>
      <c r="E26" s="18">
        <v>120000</v>
      </c>
      <c r="F26" s="18">
        <v>67946.63</v>
      </c>
      <c r="G26" s="21">
        <v>0</v>
      </c>
    </row>
    <row r="27" spans="1:7" ht="13.5">
      <c r="A27" s="22" t="s">
        <v>45</v>
      </c>
      <c r="B27" s="22"/>
      <c r="C27" s="16"/>
      <c r="D27" s="18">
        <f>D8+D13+D15+D17+D19+D25</f>
        <v>10446840</v>
      </c>
      <c r="E27" s="18">
        <f>E8+E13+E15+E17+E19+E25+E23</f>
        <v>21065681.16</v>
      </c>
      <c r="F27" s="18">
        <f>F8+F13+F15+F17+F19+F25+F23</f>
        <v>12712239.459999999</v>
      </c>
      <c r="G27" s="21">
        <f>F27/E27*100</f>
        <v>60.345731825364815</v>
      </c>
    </row>
  </sheetData>
  <sheetProtection/>
  <mergeCells count="5">
    <mergeCell ref="A27:B27"/>
    <mergeCell ref="D1:G1"/>
    <mergeCell ref="C2:G2"/>
    <mergeCell ref="A4:G4"/>
    <mergeCell ref="F3:G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 Windows</cp:lastModifiedBy>
  <cp:lastPrinted>2022-10-17T07:41:20Z</cp:lastPrinted>
  <dcterms:created xsi:type="dcterms:W3CDTF">2012-04-27T13:41:15Z</dcterms:created>
  <dcterms:modified xsi:type="dcterms:W3CDTF">2022-10-17T07:41:22Z</dcterms:modified>
  <cp:category/>
  <cp:version/>
  <cp:contentType/>
  <cp:contentStatus/>
</cp:coreProperties>
</file>