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9465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'Лист1'!$A$1:$I$139</definedName>
  </definedNames>
  <calcPr fullCalcOnLoad="1"/>
</workbook>
</file>

<file path=xl/sharedStrings.xml><?xml version="1.0" encoding="utf-8"?>
<sst xmlns="http://schemas.openxmlformats.org/spreadsheetml/2006/main" count="610" uniqueCount="266">
  <si>
    <t>к Решению Причулымского сельского Совета депутатов</t>
  </si>
  <si>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</si>
  <si>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</si>
  <si>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</si>
  <si>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</si>
  <si>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</si>
  <si>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</si>
  <si>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</si>
  <si>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</si>
  <si>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</si>
  <si>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</si>
  <si>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</si>
  <si>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</si>
  <si>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</si>
  <si>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</si>
  <si>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</si>
  <si>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</si>
  <si>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</si>
  <si>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</si>
  <si>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</si>
  <si>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</si>
  <si>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</si>
  <si>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</si>
  <si>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</si>
  <si>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</si>
  <si>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</si>
  <si>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</si>
  <si>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</si>
  <si>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</si>
  <si>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</si>
  <si>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</si>
  <si>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</si>
  <si>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</si>
  <si>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</si>
  <si>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</si>
  <si>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</si>
  <si>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</si>
  <si>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</si>
  <si>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</si>
  <si>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</si>
  <si>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</si>
  <si>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</si>
  <si>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</si>
  <si>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</si>
  <si>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</si>
  <si>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</si>
  <si>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</si>
  <si>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</si>
  <si>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</si>
  <si>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</si>
  <si>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</si>
  <si>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</si>
  <si>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</si>
  <si>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</si>
  <si>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</si>
  <si>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</si>
  <si>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</si>
  <si>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</si>
  <si>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</si>
  <si>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</si>
  <si>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</si>
  <si>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17</t>
  </si>
  <si>
    <t>22</t>
  </si>
  <si>
    <t>23</t>
  </si>
  <si>
    <t>24</t>
  </si>
  <si>
    <t>25</t>
  </si>
  <si>
    <t>26</t>
  </si>
  <si>
    <t>27</t>
  </si>
  <si>
    <t>28</t>
  </si>
  <si>
    <t>34</t>
  </si>
  <si>
    <t>55</t>
  </si>
  <si>
    <t>56</t>
  </si>
  <si>
    <t>57</t>
  </si>
  <si>
    <t>58</t>
  </si>
  <si>
    <t>59</t>
  </si>
  <si>
    <t>60</t>
  </si>
  <si>
    <t>61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</si>
  <si>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</si>
  <si>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</si>
  <si>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</si>
  <si>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</si>
  <si>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</si>
  <si>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</si>
  <si>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</si>
  <si>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</si>
  <si>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</si>
  <si>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</si>
  <si>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</si>
  <si>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</si>
  <si>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</si>
  <si>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</si>
  <si>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</si>
  <si>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</si>
  <si>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</si>
  <si>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</si>
  <si>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</si>
  <si>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</si>
  <si>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</si>
  <si>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</si>
  <si>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</si>
  <si>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</si>
  <si>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</si>
  <si>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</si>
  <si>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</si>
  <si>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</si>
  <si>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</si>
  <si>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</si>
  <si>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</si>
  <si>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</si>
  <si>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</si>
  <si>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</si>
  <si>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</si>
  <si>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</si>
  <si>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</si>
  <si>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</si>
  <si>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</si>
  <si>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</si>
  <si>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</si>
  <si>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</si>
  <si>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</si>
  <si>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</si>
  <si>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</si>
  <si>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</si>
  <si>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</si>
  <si>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7210091110</t>
  </si>
  <si>
    <t>0230000000</t>
  </si>
  <si>
    <t>0200000000</t>
  </si>
  <si>
    <t>0230091170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</si>
  <si>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</si>
  <si>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</si>
  <si>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</si>
  <si>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</si>
  <si>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</si>
  <si>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0100000000</t>
  </si>
  <si>
    <t>0110000000</t>
  </si>
  <si>
    <t>0120000000</t>
  </si>
  <si>
    <t>0120095310</t>
  </si>
  <si>
    <t>0130000000</t>
  </si>
  <si>
    <t>0130095320</t>
  </si>
  <si>
    <t>0130095350</t>
  </si>
  <si>
    <t>0130095360</t>
  </si>
  <si>
    <t>850</t>
  </si>
  <si>
    <t>Уплата налогов, сборов и иных платежей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</si>
  <si>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</si>
  <si>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</si>
  <si>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</si>
  <si>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</si>
  <si>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7210090140</t>
  </si>
  <si>
    <t>97</t>
  </si>
  <si>
    <t>98</t>
  </si>
  <si>
    <t>99</t>
  </si>
  <si>
    <t>101</t>
  </si>
  <si>
    <t>109</t>
  </si>
  <si>
    <t>110</t>
  </si>
  <si>
    <t>111</t>
  </si>
  <si>
    <t>35</t>
  </si>
  <si>
    <t>36</t>
  </si>
  <si>
    <t>112</t>
  </si>
  <si>
    <t>Уплата иных платежей</t>
  </si>
  <si>
    <t>Условно утвержденные расходы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</si>
  <si>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</si>
  <si>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</si>
  <si>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</si>
  <si>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</si>
  <si>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</si>
  <si>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</si>
  <si>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</si>
  <si>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</si>
  <si>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40</t>
  </si>
  <si>
    <t xml:space="preserve"> ВСЕГО: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</si>
  <si>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</t>
  </si>
  <si>
    <t>СОЦИАЛЬНАЯ ПОЛИТИКА</t>
  </si>
  <si>
    <t>1000</t>
  </si>
  <si>
    <t>Прочая закупка товаров, работ и услуг для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</si>
  <si>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</si>
  <si>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</si>
  <si>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12</t>
  </si>
  <si>
    <t>13</t>
  </si>
  <si>
    <t>14</t>
  </si>
  <si>
    <t>15</t>
  </si>
  <si>
    <t>16</t>
  </si>
  <si>
    <t>51</t>
  </si>
  <si>
    <t>52</t>
  </si>
  <si>
    <t>53</t>
  </si>
  <si>
    <t>54</t>
  </si>
  <si>
    <t>81</t>
  </si>
  <si>
    <t>106</t>
  </si>
  <si>
    <t>107</t>
  </si>
  <si>
    <t>108</t>
  </si>
  <si>
    <t>(рублей)</t>
  </si>
  <si>
    <t>Уплата прочих налогов, сборов</t>
  </si>
  <si>
    <t>852</t>
  </si>
  <si>
    <t>853</t>
  </si>
  <si>
    <t>Сумма на          2023 год</t>
  </si>
  <si>
    <t>48</t>
  </si>
  <si>
    <t>49</t>
  </si>
  <si>
    <t>50</t>
  </si>
  <si>
    <t>247</t>
  </si>
  <si>
    <t>41</t>
  </si>
  <si>
    <t xml:space="preserve">Закупка энергетических ресурсов </t>
  </si>
  <si>
    <t xml:space="preserve">Пенсионное обеспечение 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</si>
  <si>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</si>
  <si>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1001</t>
  </si>
  <si>
    <t>0390091000</t>
  </si>
  <si>
    <t>Иные пенсии, социальные доплаты к пенсиям</t>
  </si>
  <si>
    <t>312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</si>
  <si>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</si>
  <si>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0110094090</t>
  </si>
  <si>
    <t>7210090220</t>
  </si>
  <si>
    <t>29</t>
  </si>
  <si>
    <t>30</t>
  </si>
  <si>
    <t>31</t>
  </si>
  <si>
    <t>32</t>
  </si>
  <si>
    <t>33</t>
  </si>
  <si>
    <t>62</t>
  </si>
  <si>
    <t>63</t>
  </si>
  <si>
    <t>64</t>
  </si>
  <si>
    <t>65</t>
  </si>
  <si>
    <t>82</t>
  </si>
  <si>
    <t>83</t>
  </si>
  <si>
    <t>84</t>
  </si>
  <si>
    <t>85</t>
  </si>
  <si>
    <t>86</t>
  </si>
  <si>
    <t>87</t>
  </si>
  <si>
    <t>88</t>
  </si>
  <si>
    <t>102</t>
  </si>
  <si>
    <t>103</t>
  </si>
  <si>
    <t>104</t>
  </si>
  <si>
    <t>105</t>
  </si>
  <si>
    <t>115</t>
  </si>
  <si>
    <t>116</t>
  </si>
  <si>
    <t>Сумма на          2024 год</t>
  </si>
  <si>
    <t>Иные межбюджетные трансферты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</si>
  <si>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</si>
  <si>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</si>
  <si>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 </t>
  </si>
  <si>
    <t>46</t>
  </si>
  <si>
    <t>47</t>
  </si>
  <si>
    <t>Приложение 4</t>
  </si>
  <si>
    <t>на 2023 год и плановый период 2024-2025 годов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</si>
  <si>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</si>
  <si>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</si>
  <si>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</si>
  <si>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</si>
  <si>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</si>
  <si>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0130082060</t>
  </si>
  <si>
    <t>Сумма на          2025 год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</si>
  <si>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</si>
  <si>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0220093130</t>
  </si>
  <si>
    <t>89</t>
  </si>
  <si>
    <t>90</t>
  </si>
  <si>
    <t>91</t>
  </si>
  <si>
    <t>92</t>
  </si>
  <si>
    <t>114</t>
  </si>
  <si>
    <t>117</t>
  </si>
  <si>
    <t>118</t>
  </si>
  <si>
    <t>119</t>
  </si>
  <si>
    <t>122</t>
  </si>
  <si>
    <t>123</t>
  </si>
  <si>
    <t>124</t>
  </si>
  <si>
    <t>125</t>
  </si>
  <si>
    <t>126</t>
  </si>
  <si>
    <t>127</t>
  </si>
  <si>
    <t>128</t>
  </si>
  <si>
    <t>130</t>
  </si>
  <si>
    <t>от 26.12.2022 № 14-118Р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</si>
</sst>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0" fontId="10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/>
    </xf>
    <xf numFmtId="49" fontId="9" fillId="32" borderId="1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Alignment="1">
      <alignment horizontal="center"/>
    </xf>
    <xf numFmtId="2" fontId="9" fillId="0" borderId="10" xfId="0" applyNumberFormat="1" applyFont="1" applyFill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0" xfId="53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00390625" defaultRowHeight="12.75"/>
  <cols>
    <col min="1" max="1" width="6.375" style="8" customWidth="1"/>
    <col min="2" max="2" width="58.125" style="10" customWidth="1"/>
    <col min="3" max="3" width="7.125" style="11" customWidth="1"/>
    <col min="4" max="4" width="8.75390625" style="11" customWidth="1"/>
    <col min="5" max="5" width="12.875" style="11" customWidth="1"/>
    <col min="6" max="6" width="6.25390625" style="11" customWidth="1"/>
    <col min="7" max="8" width="14.25390625" style="11" customWidth="1"/>
    <col min="9" max="9" width="14.125" style="9" customWidth="1"/>
    <col min="10" max="16384" width="9.125" style="9" customWidth="1"/>
  </cols>
  <sheetData>
    <row r="1" spans="3:9" ht="15.75">
      <c r="C1" s="13"/>
      <c r="D1" s="13"/>
      <c r="E1" s="13"/>
      <c r="F1" s="12"/>
      <c r="G1" s="12"/>
      <c r="H1" s="12"/>
      <c r="I1" s="14" t="s">
        <v>238</v>
      </c>
    </row>
    <row r="2" spans="3:9" ht="15.75" customHeight="1">
      <c r="C2" s="45" t="s">
        <v>0</v>
      </c>
      <c r="D2" s="45"/>
      <c r="E2" s="45"/>
      <c r="F2" s="45"/>
      <c r="G2" s="45"/>
      <c r="H2" s="45"/>
      <c r="I2" s="45"/>
    </row>
    <row r="3" spans="3:9" ht="15.75" customHeight="1">
      <c r="C3" s="46" t="s">
        <v>265</v>
      </c>
      <c r="D3" s="46"/>
      <c r="E3" s="46"/>
      <c r="F3" s="46"/>
      <c r="G3" s="46"/>
      <c r="H3" s="46"/>
      <c r="I3" s="46"/>
    </row>
    <row r="4" spans="1:9" s="6" customFormat="1" ht="15.75">
      <c r="A4" s="47" t="s">
        <v>1</v>
      </c>
      <c r="B4" s="47"/>
      <c r="C4" s="47"/>
      <c r="D4" s="47"/>
      <c r="E4" s="47"/>
      <c r="F4" s="47"/>
      <c r="G4" s="47"/>
      <c r="H4" s="47"/>
      <c r="I4" s="47"/>
    </row>
    <row r="5" spans="1:9" s="6" customFormat="1" ht="15.75">
      <c r="A5" s="47" t="s">
        <v>239</v>
      </c>
      <c r="B5" s="47"/>
      <c r="C5" s="47"/>
      <c r="D5" s="47"/>
      <c r="E5" s="47"/>
      <c r="F5" s="47"/>
      <c r="G5" s="47"/>
      <c r="H5" s="47"/>
      <c r="I5" s="47"/>
    </row>
    <row r="6" spans="2:9" ht="15.75">
      <c r="B6" s="2"/>
      <c r="C6" s="3"/>
      <c r="D6" s="3"/>
      <c r="E6" s="3"/>
      <c r="F6" s="3"/>
      <c r="G6" s="3"/>
      <c r="H6" s="3"/>
      <c r="I6" s="1" t="s">
        <v>189</v>
      </c>
    </row>
    <row r="7" spans="1:9" ht="53.25" customHeight="1">
      <c r="A7" s="5" t="s">
        <v>12</v>
      </c>
      <c r="B7" s="5" t="s">
        <v>13</v>
      </c>
      <c r="C7" s="4" t="s">
        <v>3</v>
      </c>
      <c r="D7" s="4" t="s">
        <v>45</v>
      </c>
      <c r="E7" s="4" t="s">
        <v>14</v>
      </c>
      <c r="F7" s="4" t="s">
        <v>26</v>
      </c>
      <c r="G7" s="7" t="s">
        <v>193</v>
      </c>
      <c r="H7" s="7" t="s">
        <v>231</v>
      </c>
      <c r="I7" s="7" t="s">
        <v>246</v>
      </c>
    </row>
    <row r="8" spans="1:9" s="23" customFormat="1" ht="12.75">
      <c r="A8" s="15"/>
      <c r="B8" s="22" t="s">
        <v>15</v>
      </c>
      <c r="C8" s="22" t="s">
        <v>16</v>
      </c>
      <c r="D8" s="22" t="s">
        <v>17</v>
      </c>
      <c r="E8" s="22" t="s">
        <v>18</v>
      </c>
      <c r="F8" s="22" t="s">
        <v>19</v>
      </c>
      <c r="G8" s="22" t="s">
        <v>20</v>
      </c>
      <c r="H8" s="22" t="s">
        <v>20</v>
      </c>
      <c r="I8" s="22" t="s">
        <v>20</v>
      </c>
    </row>
    <row r="9" spans="1:9" s="35" customFormat="1" ht="30.75" customHeight="1">
      <c r="A9" s="30" t="s">
        <v>15</v>
      </c>
      <c r="B9" s="40" t="s">
        <v>113</v>
      </c>
      <c r="C9" s="30" t="s">
        <v>42</v>
      </c>
      <c r="D9" s="30" t="s">
        <v>21</v>
      </c>
      <c r="E9" s="30" t="s">
        <v>21</v>
      </c>
      <c r="F9" s="30" t="s">
        <v>21</v>
      </c>
      <c r="G9" s="41">
        <f>G10+G68+G80+G96+G104+G132+G125</f>
        <v>11824950</v>
      </c>
      <c r="H9" s="41">
        <f>H10+H68+H80+H96+H104+H132+H125+H138</f>
        <v>12063040</v>
      </c>
      <c r="I9" s="41">
        <f>I10+I68+I80+I96+I104+I132+I125+I138</f>
        <v>11929810</v>
      </c>
    </row>
    <row r="10" spans="1:9" s="35" customFormat="1" ht="18.75" customHeight="1">
      <c r="A10" s="30" t="s">
        <v>16</v>
      </c>
      <c r="B10" s="40" t="s">
        <v>29</v>
      </c>
      <c r="C10" s="30" t="s">
        <v>42</v>
      </c>
      <c r="D10" s="30" t="s">
        <v>22</v>
      </c>
      <c r="E10" s="30" t="s">
        <v>21</v>
      </c>
      <c r="F10" s="30" t="s">
        <v>21</v>
      </c>
      <c r="G10" s="41">
        <f>G11+G19+G40+G46</f>
        <v>7469030</v>
      </c>
      <c r="H10" s="41">
        <f>H11+H19+H40+H46</f>
        <v>7378860</v>
      </c>
      <c r="I10" s="41">
        <f>I11+I19+I40+I46</f>
        <v>7178860</v>
      </c>
    </row>
    <row r="11" spans="1:9" s="35" customFormat="1" ht="30.75" customHeight="1">
      <c r="A11" s="30" t="s">
        <v>17</v>
      </c>
      <c r="B11" s="40" t="s">
        <v>46</v>
      </c>
      <c r="C11" s="30" t="s">
        <v>42</v>
      </c>
      <c r="D11" s="30" t="s">
        <v>40</v>
      </c>
      <c r="E11" s="30" t="s">
        <v>21</v>
      </c>
      <c r="F11" s="30" t="s">
        <v>21</v>
      </c>
      <c r="G11" s="41">
        <f>G12</f>
        <v>1023500</v>
      </c>
      <c r="H11" s="41">
        <f>H12</f>
        <v>1023500</v>
      </c>
      <c r="I11" s="41">
        <f>I12</f>
        <v>1023500</v>
      </c>
    </row>
    <row r="12" spans="1:9" s="23" customFormat="1" ht="17.25" customHeight="1">
      <c r="A12" s="15" t="s">
        <v>18</v>
      </c>
      <c r="B12" s="16" t="s">
        <v>84</v>
      </c>
      <c r="C12" s="15" t="s">
        <v>42</v>
      </c>
      <c r="D12" s="15" t="s">
        <v>40</v>
      </c>
      <c r="E12" s="15" t="s">
        <v>114</v>
      </c>
      <c r="F12" s="15" t="s">
        <v>21</v>
      </c>
      <c r="G12" s="24">
        <f>G14</f>
        <v>1023500</v>
      </c>
      <c r="H12" s="24">
        <f>H14</f>
        <v>1023500</v>
      </c>
      <c r="I12" s="24">
        <f>I14</f>
        <v>1023500</v>
      </c>
    </row>
    <row r="13" spans="1:9" s="23" customFormat="1" ht="30" customHeight="1">
      <c r="A13" s="15" t="s">
        <v>19</v>
      </c>
      <c r="B13" s="16" t="s">
        <v>85</v>
      </c>
      <c r="C13" s="15" t="s">
        <v>42</v>
      </c>
      <c r="D13" s="15" t="s">
        <v>40</v>
      </c>
      <c r="E13" s="15" t="s">
        <v>115</v>
      </c>
      <c r="F13" s="15"/>
      <c r="G13" s="24">
        <f aca="true" t="shared" si="0" ref="G13:I15">G14</f>
        <v>1023500</v>
      </c>
      <c r="H13" s="24">
        <f t="shared" si="0"/>
        <v>1023500</v>
      </c>
      <c r="I13" s="24">
        <f t="shared" si="0"/>
        <v>1023500</v>
      </c>
    </row>
    <row r="14" spans="1:9" s="23" customFormat="1" ht="28.5" customHeight="1">
      <c r="A14" s="15" t="s">
        <v>20</v>
      </c>
      <c r="B14" s="16" t="s">
        <v>117</v>
      </c>
      <c r="C14" s="17">
        <v>819</v>
      </c>
      <c r="D14" s="18" t="s">
        <v>40</v>
      </c>
      <c r="E14" s="18" t="s">
        <v>116</v>
      </c>
      <c r="F14" s="18"/>
      <c r="G14" s="19">
        <f t="shared" si="0"/>
        <v>1023500</v>
      </c>
      <c r="H14" s="19">
        <f t="shared" si="0"/>
        <v>1023500</v>
      </c>
      <c r="I14" s="19">
        <f t="shared" si="0"/>
        <v>1023500</v>
      </c>
    </row>
    <row r="15" spans="1:9" s="23" customFormat="1" ht="54.75" customHeight="1">
      <c r="A15" s="15" t="s">
        <v>56</v>
      </c>
      <c r="B15" s="16" t="s">
        <v>95</v>
      </c>
      <c r="C15" s="17">
        <v>819</v>
      </c>
      <c r="D15" s="18" t="s">
        <v>40</v>
      </c>
      <c r="E15" s="18" t="s">
        <v>116</v>
      </c>
      <c r="F15" s="18" t="s">
        <v>2</v>
      </c>
      <c r="G15" s="19">
        <f t="shared" si="0"/>
        <v>1023500</v>
      </c>
      <c r="H15" s="19">
        <f t="shared" si="0"/>
        <v>1023500</v>
      </c>
      <c r="I15" s="19">
        <f t="shared" si="0"/>
        <v>1023500</v>
      </c>
    </row>
    <row r="16" spans="1:9" s="23" customFormat="1" ht="27" customHeight="1">
      <c r="A16" s="15" t="s">
        <v>57</v>
      </c>
      <c r="B16" s="16" t="s">
        <v>30</v>
      </c>
      <c r="C16" s="17">
        <v>819</v>
      </c>
      <c r="D16" s="18" t="s">
        <v>40</v>
      </c>
      <c r="E16" s="18" t="s">
        <v>116</v>
      </c>
      <c r="F16" s="18" t="s">
        <v>28</v>
      </c>
      <c r="G16" s="19">
        <f>G17+G18</f>
        <v>1023500</v>
      </c>
      <c r="H16" s="19">
        <f>H17+H18</f>
        <v>1023500</v>
      </c>
      <c r="I16" s="19">
        <f>I17+I18</f>
        <v>1023500</v>
      </c>
    </row>
    <row r="17" spans="1:9" s="23" customFormat="1" ht="15" customHeight="1">
      <c r="A17" s="15" t="s">
        <v>58</v>
      </c>
      <c r="B17" s="16" t="s">
        <v>160</v>
      </c>
      <c r="C17" s="17">
        <v>819</v>
      </c>
      <c r="D17" s="18" t="s">
        <v>40</v>
      </c>
      <c r="E17" s="18" t="s">
        <v>161</v>
      </c>
      <c r="F17" s="18" t="s">
        <v>162</v>
      </c>
      <c r="G17" s="19">
        <v>786000</v>
      </c>
      <c r="H17" s="19">
        <v>786000</v>
      </c>
      <c r="I17" s="19">
        <v>786000</v>
      </c>
    </row>
    <row r="18" spans="1:9" s="23" customFormat="1" ht="40.5" customHeight="1">
      <c r="A18" s="15" t="s">
        <v>59</v>
      </c>
      <c r="B18" s="16" t="s">
        <v>163</v>
      </c>
      <c r="C18" s="17">
        <v>819</v>
      </c>
      <c r="D18" s="18" t="s">
        <v>40</v>
      </c>
      <c r="E18" s="18" t="s">
        <v>161</v>
      </c>
      <c r="F18" s="18" t="s">
        <v>164</v>
      </c>
      <c r="G18" s="19">
        <v>237500</v>
      </c>
      <c r="H18" s="19">
        <v>237500</v>
      </c>
      <c r="I18" s="19">
        <v>237500</v>
      </c>
    </row>
    <row r="19" spans="1:9" s="35" customFormat="1" ht="42" customHeight="1">
      <c r="A19" s="30" t="s">
        <v>60</v>
      </c>
      <c r="B19" s="31" t="s">
        <v>52</v>
      </c>
      <c r="C19" s="32">
        <v>819</v>
      </c>
      <c r="D19" s="33" t="s">
        <v>41</v>
      </c>
      <c r="E19" s="33" t="s">
        <v>21</v>
      </c>
      <c r="F19" s="33" t="s">
        <v>21</v>
      </c>
      <c r="G19" s="34">
        <f aca="true" t="shared" si="1" ref="G19:I20">G20</f>
        <v>5645400</v>
      </c>
      <c r="H19" s="34">
        <f t="shared" si="1"/>
        <v>5555030</v>
      </c>
      <c r="I19" s="34">
        <f t="shared" si="1"/>
        <v>5355030</v>
      </c>
    </row>
    <row r="20" spans="1:9" s="23" customFormat="1" ht="18" customHeight="1">
      <c r="A20" s="15" t="s">
        <v>176</v>
      </c>
      <c r="B20" s="16" t="s">
        <v>84</v>
      </c>
      <c r="C20" s="17">
        <v>819</v>
      </c>
      <c r="D20" s="18" t="s">
        <v>41</v>
      </c>
      <c r="E20" s="18" t="s">
        <v>114</v>
      </c>
      <c r="F20" s="18"/>
      <c r="G20" s="19">
        <f t="shared" si="1"/>
        <v>5645400</v>
      </c>
      <c r="H20" s="19">
        <f t="shared" si="1"/>
        <v>5555030</v>
      </c>
      <c r="I20" s="19">
        <f t="shared" si="1"/>
        <v>5355030</v>
      </c>
    </row>
    <row r="21" spans="1:9" s="23" customFormat="1" ht="30" customHeight="1">
      <c r="A21" s="15" t="s">
        <v>177</v>
      </c>
      <c r="B21" s="16" t="s">
        <v>85</v>
      </c>
      <c r="C21" s="17">
        <v>819</v>
      </c>
      <c r="D21" s="18" t="s">
        <v>41</v>
      </c>
      <c r="E21" s="18" t="s">
        <v>115</v>
      </c>
      <c r="F21" s="18"/>
      <c r="G21" s="19">
        <f>G22+G35</f>
        <v>5645400</v>
      </c>
      <c r="H21" s="19">
        <f>H22+H35</f>
        <v>5555030</v>
      </c>
      <c r="I21" s="19">
        <f>I22+I35</f>
        <v>5355030</v>
      </c>
    </row>
    <row r="22" spans="1:9" s="23" customFormat="1" ht="41.25" customHeight="1">
      <c r="A22" s="15" t="s">
        <v>178</v>
      </c>
      <c r="B22" s="16" t="s">
        <v>94</v>
      </c>
      <c r="C22" s="17">
        <v>819</v>
      </c>
      <c r="D22" s="18" t="s">
        <v>41</v>
      </c>
      <c r="E22" s="18" t="s">
        <v>123</v>
      </c>
      <c r="F22" s="18"/>
      <c r="G22" s="19">
        <f>G23+G27+G31</f>
        <v>4497900</v>
      </c>
      <c r="H22" s="19">
        <f>H23+H27+H31</f>
        <v>4407530</v>
      </c>
      <c r="I22" s="19">
        <f>I23+I27+I31</f>
        <v>4207530</v>
      </c>
    </row>
    <row r="23" spans="1:9" s="23" customFormat="1" ht="54" customHeight="1">
      <c r="A23" s="15" t="s">
        <v>179</v>
      </c>
      <c r="B23" s="16" t="s">
        <v>95</v>
      </c>
      <c r="C23" s="17">
        <v>819</v>
      </c>
      <c r="D23" s="18" t="s">
        <v>41</v>
      </c>
      <c r="E23" s="18" t="s">
        <v>123</v>
      </c>
      <c r="F23" s="18" t="s">
        <v>2</v>
      </c>
      <c r="G23" s="19">
        <f>G24</f>
        <v>3285000</v>
      </c>
      <c r="H23" s="19">
        <f>H24</f>
        <v>3285000</v>
      </c>
      <c r="I23" s="19">
        <f>I24</f>
        <v>3285000</v>
      </c>
    </row>
    <row r="24" spans="1:9" s="23" customFormat="1" ht="27.75" customHeight="1">
      <c r="A24" s="15" t="s">
        <v>180</v>
      </c>
      <c r="B24" s="16" t="s">
        <v>30</v>
      </c>
      <c r="C24" s="17">
        <v>819</v>
      </c>
      <c r="D24" s="18" t="s">
        <v>41</v>
      </c>
      <c r="E24" s="18" t="s">
        <v>123</v>
      </c>
      <c r="F24" s="18" t="s">
        <v>28</v>
      </c>
      <c r="G24" s="19">
        <f>G25+G26</f>
        <v>3285000</v>
      </c>
      <c r="H24" s="19">
        <f>H25+H26</f>
        <v>3285000</v>
      </c>
      <c r="I24" s="19">
        <f>I25+I26</f>
        <v>3285000</v>
      </c>
    </row>
    <row r="25" spans="1:9" s="23" customFormat="1" ht="16.5" customHeight="1">
      <c r="A25" s="15" t="s">
        <v>61</v>
      </c>
      <c r="B25" s="16" t="s">
        <v>160</v>
      </c>
      <c r="C25" s="17">
        <v>819</v>
      </c>
      <c r="D25" s="18" t="s">
        <v>41</v>
      </c>
      <c r="E25" s="18" t="s">
        <v>123</v>
      </c>
      <c r="F25" s="18" t="s">
        <v>162</v>
      </c>
      <c r="G25" s="19">
        <v>2523000</v>
      </c>
      <c r="H25" s="19">
        <v>2523000</v>
      </c>
      <c r="I25" s="19">
        <v>2523000</v>
      </c>
    </row>
    <row r="26" spans="1:9" s="23" customFormat="1" ht="41.25" customHeight="1">
      <c r="A26" s="15" t="s">
        <v>88</v>
      </c>
      <c r="B26" s="16" t="s">
        <v>163</v>
      </c>
      <c r="C26" s="17">
        <v>819</v>
      </c>
      <c r="D26" s="18" t="s">
        <v>41</v>
      </c>
      <c r="E26" s="18" t="s">
        <v>123</v>
      </c>
      <c r="F26" s="18" t="s">
        <v>164</v>
      </c>
      <c r="G26" s="19">
        <v>762000</v>
      </c>
      <c r="H26" s="19">
        <v>762000</v>
      </c>
      <c r="I26" s="19">
        <v>762000</v>
      </c>
    </row>
    <row r="27" spans="1:9" s="23" customFormat="1" ht="27" customHeight="1">
      <c r="A27" s="15" t="s">
        <v>89</v>
      </c>
      <c r="B27" s="16" t="s">
        <v>31</v>
      </c>
      <c r="C27" s="17">
        <v>819</v>
      </c>
      <c r="D27" s="18" t="s">
        <v>41</v>
      </c>
      <c r="E27" s="18" t="s">
        <v>123</v>
      </c>
      <c r="F27" s="18" t="s">
        <v>44</v>
      </c>
      <c r="G27" s="19">
        <f>G28</f>
        <v>1211000</v>
      </c>
      <c r="H27" s="19">
        <f>H28</f>
        <v>1120530</v>
      </c>
      <c r="I27" s="19">
        <f>I28</f>
        <v>922530</v>
      </c>
    </row>
    <row r="28" spans="1:9" s="23" customFormat="1" ht="27" customHeight="1">
      <c r="A28" s="15" t="s">
        <v>90</v>
      </c>
      <c r="B28" s="16" t="s">
        <v>96</v>
      </c>
      <c r="C28" s="17">
        <v>819</v>
      </c>
      <c r="D28" s="18" t="s">
        <v>41</v>
      </c>
      <c r="E28" s="18" t="s">
        <v>123</v>
      </c>
      <c r="F28" s="18" t="s">
        <v>25</v>
      </c>
      <c r="G28" s="19">
        <f>G29+G30</f>
        <v>1211000</v>
      </c>
      <c r="H28" s="19">
        <f>H29+H30</f>
        <v>1120530</v>
      </c>
      <c r="I28" s="19">
        <f>I29+I30</f>
        <v>922530</v>
      </c>
    </row>
    <row r="29" spans="1:9" s="23" customFormat="1" ht="27" customHeight="1">
      <c r="A29" s="15" t="s">
        <v>91</v>
      </c>
      <c r="B29" s="16" t="s">
        <v>173</v>
      </c>
      <c r="C29" s="17">
        <v>819</v>
      </c>
      <c r="D29" s="18" t="s">
        <v>41</v>
      </c>
      <c r="E29" s="18" t="s">
        <v>123</v>
      </c>
      <c r="F29" s="18" t="s">
        <v>174</v>
      </c>
      <c r="G29" s="19">
        <v>683500</v>
      </c>
      <c r="H29" s="19">
        <v>593030</v>
      </c>
      <c r="I29" s="19">
        <v>395030</v>
      </c>
    </row>
    <row r="30" spans="1:9" s="23" customFormat="1" ht="17.25" customHeight="1">
      <c r="A30" s="15" t="s">
        <v>62</v>
      </c>
      <c r="B30" s="16" t="s">
        <v>199</v>
      </c>
      <c r="C30" s="17">
        <v>819</v>
      </c>
      <c r="D30" s="18" t="s">
        <v>41</v>
      </c>
      <c r="E30" s="18" t="s">
        <v>123</v>
      </c>
      <c r="F30" s="18" t="s">
        <v>197</v>
      </c>
      <c r="G30" s="19">
        <v>527500</v>
      </c>
      <c r="H30" s="19">
        <v>527500</v>
      </c>
      <c r="I30" s="19">
        <v>527500</v>
      </c>
    </row>
    <row r="31" spans="1:9" s="23" customFormat="1" ht="18" customHeight="1">
      <c r="A31" s="15" t="s">
        <v>63</v>
      </c>
      <c r="B31" s="16" t="s">
        <v>142</v>
      </c>
      <c r="C31" s="17">
        <v>819</v>
      </c>
      <c r="D31" s="18" t="s">
        <v>41</v>
      </c>
      <c r="E31" s="18" t="s">
        <v>123</v>
      </c>
      <c r="F31" s="18" t="s">
        <v>92</v>
      </c>
      <c r="G31" s="19">
        <f>G32</f>
        <v>1900</v>
      </c>
      <c r="H31" s="19">
        <f>H32</f>
        <v>2000</v>
      </c>
      <c r="I31" s="19">
        <f>I32</f>
        <v>0</v>
      </c>
    </row>
    <row r="32" spans="1:9" s="23" customFormat="1" ht="15.75" customHeight="1">
      <c r="A32" s="15" t="s">
        <v>64</v>
      </c>
      <c r="B32" s="16" t="s">
        <v>158</v>
      </c>
      <c r="C32" s="17">
        <v>819</v>
      </c>
      <c r="D32" s="18" t="s">
        <v>41</v>
      </c>
      <c r="E32" s="18" t="s">
        <v>123</v>
      </c>
      <c r="F32" s="18" t="s">
        <v>141</v>
      </c>
      <c r="G32" s="19">
        <f>G33+G34</f>
        <v>1900</v>
      </c>
      <c r="H32" s="19">
        <f>H33+H34</f>
        <v>2000</v>
      </c>
      <c r="I32" s="19">
        <f>I33+I34</f>
        <v>0</v>
      </c>
    </row>
    <row r="33" spans="1:9" s="23" customFormat="1" ht="15.75" customHeight="1">
      <c r="A33" s="15" t="s">
        <v>65</v>
      </c>
      <c r="B33" s="16" t="s">
        <v>190</v>
      </c>
      <c r="C33" s="17">
        <v>819</v>
      </c>
      <c r="D33" s="18" t="s">
        <v>41</v>
      </c>
      <c r="E33" s="18" t="s">
        <v>123</v>
      </c>
      <c r="F33" s="18" t="s">
        <v>191</v>
      </c>
      <c r="G33" s="19">
        <v>900</v>
      </c>
      <c r="H33" s="19">
        <v>1000</v>
      </c>
      <c r="I33" s="19">
        <v>0</v>
      </c>
    </row>
    <row r="34" spans="1:9" s="23" customFormat="1" ht="15.75" customHeight="1">
      <c r="A34" s="15" t="s">
        <v>66</v>
      </c>
      <c r="B34" s="16" t="s">
        <v>158</v>
      </c>
      <c r="C34" s="17">
        <v>819</v>
      </c>
      <c r="D34" s="18" t="s">
        <v>41</v>
      </c>
      <c r="E34" s="18" t="s">
        <v>123</v>
      </c>
      <c r="F34" s="18" t="s">
        <v>192</v>
      </c>
      <c r="G34" s="19">
        <v>1000</v>
      </c>
      <c r="H34" s="19">
        <v>1000</v>
      </c>
      <c r="I34" s="19">
        <v>0</v>
      </c>
    </row>
    <row r="35" spans="1:9" s="23" customFormat="1" ht="42" customHeight="1">
      <c r="A35" s="15" t="s">
        <v>67</v>
      </c>
      <c r="B35" s="16" t="s">
        <v>235</v>
      </c>
      <c r="C35" s="17">
        <v>819</v>
      </c>
      <c r="D35" s="18" t="s">
        <v>41</v>
      </c>
      <c r="E35" s="18" t="s">
        <v>208</v>
      </c>
      <c r="F35" s="18"/>
      <c r="G35" s="19">
        <f>G36</f>
        <v>1147500</v>
      </c>
      <c r="H35" s="19">
        <f aca="true" t="shared" si="2" ref="G35:I36">H36</f>
        <v>1147500</v>
      </c>
      <c r="I35" s="19">
        <f t="shared" si="2"/>
        <v>1147500</v>
      </c>
    </row>
    <row r="36" spans="1:9" s="23" customFormat="1" ht="54" customHeight="1">
      <c r="A36" s="15" t="s">
        <v>68</v>
      </c>
      <c r="B36" s="16" t="s">
        <v>95</v>
      </c>
      <c r="C36" s="17">
        <v>819</v>
      </c>
      <c r="D36" s="18" t="s">
        <v>41</v>
      </c>
      <c r="E36" s="18" t="s">
        <v>208</v>
      </c>
      <c r="F36" s="18" t="s">
        <v>2</v>
      </c>
      <c r="G36" s="19">
        <f t="shared" si="2"/>
        <v>1147500</v>
      </c>
      <c r="H36" s="19">
        <f t="shared" si="2"/>
        <v>1147500</v>
      </c>
      <c r="I36" s="19">
        <f t="shared" si="2"/>
        <v>1147500</v>
      </c>
    </row>
    <row r="37" spans="1:9" s="23" customFormat="1" ht="26.25" customHeight="1">
      <c r="A37" s="15" t="s">
        <v>209</v>
      </c>
      <c r="B37" s="16" t="s">
        <v>30</v>
      </c>
      <c r="C37" s="17">
        <v>819</v>
      </c>
      <c r="D37" s="18" t="s">
        <v>41</v>
      </c>
      <c r="E37" s="18" t="s">
        <v>208</v>
      </c>
      <c r="F37" s="18" t="s">
        <v>28</v>
      </c>
      <c r="G37" s="19">
        <f>G38+G39</f>
        <v>1147500</v>
      </c>
      <c r="H37" s="19">
        <f>H38+H39</f>
        <v>1147500</v>
      </c>
      <c r="I37" s="19">
        <f>I38+I39</f>
        <v>1147500</v>
      </c>
    </row>
    <row r="38" spans="1:9" s="23" customFormat="1" ht="17.25" customHeight="1">
      <c r="A38" s="15" t="s">
        <v>210</v>
      </c>
      <c r="B38" s="16" t="s">
        <v>160</v>
      </c>
      <c r="C38" s="17">
        <v>819</v>
      </c>
      <c r="D38" s="18" t="s">
        <v>41</v>
      </c>
      <c r="E38" s="18" t="s">
        <v>208</v>
      </c>
      <c r="F38" s="18" t="s">
        <v>162</v>
      </c>
      <c r="G38" s="19">
        <v>881000</v>
      </c>
      <c r="H38" s="19">
        <v>881000</v>
      </c>
      <c r="I38" s="19">
        <v>881000</v>
      </c>
    </row>
    <row r="39" spans="1:9" s="23" customFormat="1" ht="41.25" customHeight="1">
      <c r="A39" s="15" t="s">
        <v>211</v>
      </c>
      <c r="B39" s="16" t="s">
        <v>163</v>
      </c>
      <c r="C39" s="17">
        <v>819</v>
      </c>
      <c r="D39" s="18" t="s">
        <v>41</v>
      </c>
      <c r="E39" s="18" t="s">
        <v>208</v>
      </c>
      <c r="F39" s="18" t="s">
        <v>164</v>
      </c>
      <c r="G39" s="19">
        <v>266500</v>
      </c>
      <c r="H39" s="19">
        <v>266500</v>
      </c>
      <c r="I39" s="19">
        <v>266500</v>
      </c>
    </row>
    <row r="40" spans="1:9" s="35" customFormat="1" ht="13.5" customHeight="1">
      <c r="A40" s="30" t="s">
        <v>212</v>
      </c>
      <c r="B40" s="31" t="s">
        <v>38</v>
      </c>
      <c r="C40" s="32">
        <v>819</v>
      </c>
      <c r="D40" s="33" t="s">
        <v>39</v>
      </c>
      <c r="E40" s="39"/>
      <c r="F40" s="33"/>
      <c r="G40" s="34">
        <f>G41</f>
        <v>1000</v>
      </c>
      <c r="H40" s="34">
        <f>H43</f>
        <v>1000</v>
      </c>
      <c r="I40" s="34">
        <f>I43</f>
        <v>1000</v>
      </c>
    </row>
    <row r="41" spans="1:9" s="23" customFormat="1" ht="15.75" customHeight="1">
      <c r="A41" s="15" t="s">
        <v>213</v>
      </c>
      <c r="B41" s="16" t="s">
        <v>84</v>
      </c>
      <c r="C41" s="17">
        <v>819</v>
      </c>
      <c r="D41" s="18" t="s">
        <v>39</v>
      </c>
      <c r="E41" s="18" t="s">
        <v>114</v>
      </c>
      <c r="F41" s="18"/>
      <c r="G41" s="19">
        <f aca="true" t="shared" si="3" ref="G41:I44">G42</f>
        <v>1000</v>
      </c>
      <c r="H41" s="19">
        <f t="shared" si="3"/>
        <v>1000</v>
      </c>
      <c r="I41" s="19">
        <f t="shared" si="3"/>
        <v>1000</v>
      </c>
    </row>
    <row r="42" spans="1:9" s="23" customFormat="1" ht="28.5" customHeight="1">
      <c r="A42" s="15" t="s">
        <v>69</v>
      </c>
      <c r="B42" s="16" t="s">
        <v>85</v>
      </c>
      <c r="C42" s="17">
        <v>819</v>
      </c>
      <c r="D42" s="18" t="s">
        <v>39</v>
      </c>
      <c r="E42" s="18" t="s">
        <v>115</v>
      </c>
      <c r="F42" s="18"/>
      <c r="G42" s="19">
        <f t="shared" si="3"/>
        <v>1000</v>
      </c>
      <c r="H42" s="19">
        <f t="shared" si="3"/>
        <v>1000</v>
      </c>
      <c r="I42" s="19">
        <f t="shared" si="3"/>
        <v>1000</v>
      </c>
    </row>
    <row r="43" spans="1:9" s="23" customFormat="1" ht="29.25" customHeight="1">
      <c r="A43" s="15" t="s">
        <v>155</v>
      </c>
      <c r="B43" s="16" t="s">
        <v>86</v>
      </c>
      <c r="C43" s="17">
        <v>819</v>
      </c>
      <c r="D43" s="18" t="s">
        <v>39</v>
      </c>
      <c r="E43" s="18" t="s">
        <v>124</v>
      </c>
      <c r="F43" s="18"/>
      <c r="G43" s="19">
        <f t="shared" si="3"/>
        <v>1000</v>
      </c>
      <c r="H43" s="19">
        <f t="shared" si="3"/>
        <v>1000</v>
      </c>
      <c r="I43" s="19">
        <f t="shared" si="3"/>
        <v>1000</v>
      </c>
    </row>
    <row r="44" spans="1:9" s="23" customFormat="1" ht="13.5" customHeight="1">
      <c r="A44" s="15" t="s">
        <v>156</v>
      </c>
      <c r="B44" s="16" t="s">
        <v>97</v>
      </c>
      <c r="C44" s="17">
        <v>819</v>
      </c>
      <c r="D44" s="18" t="s">
        <v>39</v>
      </c>
      <c r="E44" s="18" t="s">
        <v>124</v>
      </c>
      <c r="F44" s="18" t="s">
        <v>92</v>
      </c>
      <c r="G44" s="19">
        <f t="shared" si="3"/>
        <v>1000</v>
      </c>
      <c r="H44" s="19">
        <f t="shared" si="3"/>
        <v>1000</v>
      </c>
      <c r="I44" s="19">
        <f t="shared" si="3"/>
        <v>1000</v>
      </c>
    </row>
    <row r="45" spans="1:9" s="23" customFormat="1" ht="12.75" customHeight="1">
      <c r="A45" s="15" t="s">
        <v>165</v>
      </c>
      <c r="B45" s="16" t="s">
        <v>98</v>
      </c>
      <c r="C45" s="17">
        <v>819</v>
      </c>
      <c r="D45" s="18" t="s">
        <v>39</v>
      </c>
      <c r="E45" s="18" t="s">
        <v>124</v>
      </c>
      <c r="F45" s="18" t="s">
        <v>93</v>
      </c>
      <c r="G45" s="19">
        <v>1000</v>
      </c>
      <c r="H45" s="19">
        <v>1000</v>
      </c>
      <c r="I45" s="19">
        <v>1000</v>
      </c>
    </row>
    <row r="46" spans="1:9" s="35" customFormat="1" ht="12.75" customHeight="1">
      <c r="A46" s="30" t="s">
        <v>166</v>
      </c>
      <c r="B46" s="31" t="s">
        <v>43</v>
      </c>
      <c r="C46" s="32">
        <v>819</v>
      </c>
      <c r="D46" s="33" t="s">
        <v>47</v>
      </c>
      <c r="E46" s="33"/>
      <c r="F46" s="33"/>
      <c r="G46" s="34">
        <f>G47+G58+G53</f>
        <v>799130</v>
      </c>
      <c r="H46" s="34">
        <f>H47+H53+H58</f>
        <v>799330</v>
      </c>
      <c r="I46" s="34">
        <f>I47+I58+I53</f>
        <v>799330</v>
      </c>
    </row>
    <row r="47" spans="1:9" s="23" customFormat="1" ht="40.5" customHeight="1">
      <c r="A47" s="15" t="s">
        <v>167</v>
      </c>
      <c r="B47" s="16" t="s">
        <v>105</v>
      </c>
      <c r="C47" s="17">
        <v>819</v>
      </c>
      <c r="D47" s="18" t="s">
        <v>47</v>
      </c>
      <c r="E47" s="18" t="s">
        <v>126</v>
      </c>
      <c r="F47" s="18"/>
      <c r="G47" s="19">
        <f>G49</f>
        <v>5000</v>
      </c>
      <c r="H47" s="19">
        <f>H49</f>
        <v>5000</v>
      </c>
      <c r="I47" s="19">
        <f>I49</f>
        <v>5000</v>
      </c>
    </row>
    <row r="48" spans="1:9" s="23" customFormat="1" ht="55.5" customHeight="1">
      <c r="A48" s="15" t="s">
        <v>168</v>
      </c>
      <c r="B48" s="16" t="s">
        <v>143</v>
      </c>
      <c r="C48" s="17">
        <v>819</v>
      </c>
      <c r="D48" s="25" t="s">
        <v>47</v>
      </c>
      <c r="E48" s="18" t="s">
        <v>125</v>
      </c>
      <c r="F48" s="18"/>
      <c r="G48" s="19">
        <f aca="true" t="shared" si="4" ref="G48:I49">G49</f>
        <v>5000</v>
      </c>
      <c r="H48" s="19">
        <f t="shared" si="4"/>
        <v>5000</v>
      </c>
      <c r="I48" s="19">
        <f t="shared" si="4"/>
        <v>5000</v>
      </c>
    </row>
    <row r="49" spans="1:9" s="23" customFormat="1" ht="63" customHeight="1">
      <c r="A49" s="15" t="s">
        <v>198</v>
      </c>
      <c r="B49" s="16" t="s">
        <v>144</v>
      </c>
      <c r="C49" s="17">
        <v>819</v>
      </c>
      <c r="D49" s="25" t="s">
        <v>47</v>
      </c>
      <c r="E49" s="18" t="s">
        <v>127</v>
      </c>
      <c r="F49" s="18" t="s">
        <v>21</v>
      </c>
      <c r="G49" s="19">
        <f t="shared" si="4"/>
        <v>5000</v>
      </c>
      <c r="H49" s="19">
        <f t="shared" si="4"/>
        <v>5000</v>
      </c>
      <c r="I49" s="19">
        <f t="shared" si="4"/>
        <v>5000</v>
      </c>
    </row>
    <row r="50" spans="1:9" s="23" customFormat="1" ht="24.75" customHeight="1">
      <c r="A50" s="26">
        <v>42</v>
      </c>
      <c r="B50" s="16" t="s">
        <v>31</v>
      </c>
      <c r="C50" s="17">
        <v>819</v>
      </c>
      <c r="D50" s="25" t="s">
        <v>47</v>
      </c>
      <c r="E50" s="18" t="s">
        <v>127</v>
      </c>
      <c r="F50" s="18" t="s">
        <v>44</v>
      </c>
      <c r="G50" s="19">
        <f aca="true" t="shared" si="5" ref="G50:I51">G51</f>
        <v>5000</v>
      </c>
      <c r="H50" s="19">
        <f t="shared" si="5"/>
        <v>5000</v>
      </c>
      <c r="I50" s="19">
        <f t="shared" si="5"/>
        <v>5000</v>
      </c>
    </row>
    <row r="51" spans="1:9" s="23" customFormat="1" ht="26.25" customHeight="1">
      <c r="A51" s="26">
        <v>43</v>
      </c>
      <c r="B51" s="16" t="s">
        <v>96</v>
      </c>
      <c r="C51" s="17">
        <v>819</v>
      </c>
      <c r="D51" s="25" t="s">
        <v>47</v>
      </c>
      <c r="E51" s="18" t="s">
        <v>127</v>
      </c>
      <c r="F51" s="18" t="s">
        <v>25</v>
      </c>
      <c r="G51" s="19">
        <f t="shared" si="5"/>
        <v>5000</v>
      </c>
      <c r="H51" s="19">
        <f t="shared" si="5"/>
        <v>5000</v>
      </c>
      <c r="I51" s="19">
        <f t="shared" si="5"/>
        <v>5000</v>
      </c>
    </row>
    <row r="52" spans="1:9" s="23" customFormat="1" ht="27" customHeight="1">
      <c r="A52" s="26">
        <v>44</v>
      </c>
      <c r="B52" s="16" t="s">
        <v>173</v>
      </c>
      <c r="C52" s="17">
        <v>819</v>
      </c>
      <c r="D52" s="18" t="s">
        <v>47</v>
      </c>
      <c r="E52" s="18" t="s">
        <v>127</v>
      </c>
      <c r="F52" s="18" t="s">
        <v>174</v>
      </c>
      <c r="G52" s="19">
        <v>5000</v>
      </c>
      <c r="H52" s="19">
        <v>5000</v>
      </c>
      <c r="I52" s="19">
        <v>5000</v>
      </c>
    </row>
    <row r="53" spans="1:9" s="23" customFormat="1" ht="38.25" customHeight="1">
      <c r="A53" s="26">
        <v>45</v>
      </c>
      <c r="B53" s="16" t="s">
        <v>106</v>
      </c>
      <c r="C53" s="17">
        <v>819</v>
      </c>
      <c r="D53" s="18" t="s">
        <v>47</v>
      </c>
      <c r="E53" s="18" t="s">
        <v>118</v>
      </c>
      <c r="F53" s="18"/>
      <c r="G53" s="19">
        <f>G55</f>
        <v>786830</v>
      </c>
      <c r="H53" s="19">
        <f>H55</f>
        <v>786830</v>
      </c>
      <c r="I53" s="19">
        <f>I55</f>
        <v>786830</v>
      </c>
    </row>
    <row r="54" spans="1:9" s="23" customFormat="1" ht="42" customHeight="1">
      <c r="A54" s="15" t="s">
        <v>236</v>
      </c>
      <c r="B54" s="16" t="s">
        <v>121</v>
      </c>
      <c r="C54" s="17">
        <v>819</v>
      </c>
      <c r="D54" s="18" t="s">
        <v>47</v>
      </c>
      <c r="E54" s="18" t="s">
        <v>119</v>
      </c>
      <c r="F54" s="18"/>
      <c r="G54" s="19">
        <f aca="true" t="shared" si="6" ref="G54:I56">G55</f>
        <v>786830</v>
      </c>
      <c r="H54" s="19">
        <f t="shared" si="6"/>
        <v>786830</v>
      </c>
      <c r="I54" s="19">
        <f t="shared" si="6"/>
        <v>786830</v>
      </c>
    </row>
    <row r="55" spans="1:9" s="23" customFormat="1" ht="78.75" customHeight="1">
      <c r="A55" s="15" t="s">
        <v>237</v>
      </c>
      <c r="B55" s="16" t="s">
        <v>122</v>
      </c>
      <c r="C55" s="17">
        <v>819</v>
      </c>
      <c r="D55" s="18" t="s">
        <v>47</v>
      </c>
      <c r="E55" s="18" t="s">
        <v>120</v>
      </c>
      <c r="F55" s="18"/>
      <c r="G55" s="19">
        <f t="shared" si="6"/>
        <v>786830</v>
      </c>
      <c r="H55" s="19">
        <f t="shared" si="6"/>
        <v>786830</v>
      </c>
      <c r="I55" s="19">
        <f t="shared" si="6"/>
        <v>786830</v>
      </c>
    </row>
    <row r="56" spans="1:9" s="23" customFormat="1" ht="15" customHeight="1">
      <c r="A56" s="15" t="s">
        <v>194</v>
      </c>
      <c r="B56" s="16" t="s">
        <v>4</v>
      </c>
      <c r="C56" s="17">
        <v>819</v>
      </c>
      <c r="D56" s="18" t="s">
        <v>47</v>
      </c>
      <c r="E56" s="18" t="s">
        <v>120</v>
      </c>
      <c r="F56" s="18" t="s">
        <v>11</v>
      </c>
      <c r="G56" s="19">
        <f t="shared" si="6"/>
        <v>786830</v>
      </c>
      <c r="H56" s="19">
        <f t="shared" si="6"/>
        <v>786830</v>
      </c>
      <c r="I56" s="19">
        <f t="shared" si="6"/>
        <v>786830</v>
      </c>
    </row>
    <row r="57" spans="1:9" s="23" customFormat="1" ht="14.25" customHeight="1">
      <c r="A57" s="15" t="s">
        <v>195</v>
      </c>
      <c r="B57" s="16" t="s">
        <v>232</v>
      </c>
      <c r="C57" s="17">
        <v>819</v>
      </c>
      <c r="D57" s="18" t="s">
        <v>47</v>
      </c>
      <c r="E57" s="18" t="s">
        <v>120</v>
      </c>
      <c r="F57" s="18" t="s">
        <v>10</v>
      </c>
      <c r="G57" s="19">
        <v>786830</v>
      </c>
      <c r="H57" s="19">
        <v>786830</v>
      </c>
      <c r="I57" s="19">
        <v>786830</v>
      </c>
    </row>
    <row r="58" spans="1:9" s="23" customFormat="1" ht="14.25" customHeight="1">
      <c r="A58" s="15" t="s">
        <v>196</v>
      </c>
      <c r="B58" s="16" t="s">
        <v>84</v>
      </c>
      <c r="C58" s="17">
        <v>819</v>
      </c>
      <c r="D58" s="18" t="s">
        <v>47</v>
      </c>
      <c r="E58" s="18" t="s">
        <v>114</v>
      </c>
      <c r="F58" s="18"/>
      <c r="G58" s="19">
        <f>G59</f>
        <v>7300</v>
      </c>
      <c r="H58" s="19">
        <f>H59</f>
        <v>7500</v>
      </c>
      <c r="I58" s="19">
        <f>I59</f>
        <v>7500</v>
      </c>
    </row>
    <row r="59" spans="1:9" s="23" customFormat="1" ht="30" customHeight="1">
      <c r="A59" s="15" t="s">
        <v>181</v>
      </c>
      <c r="B59" s="16" t="s">
        <v>85</v>
      </c>
      <c r="C59" s="17">
        <v>819</v>
      </c>
      <c r="D59" s="18" t="s">
        <v>47</v>
      </c>
      <c r="E59" s="18" t="s">
        <v>115</v>
      </c>
      <c r="F59" s="18"/>
      <c r="G59" s="19">
        <f>G60+G64</f>
        <v>7300</v>
      </c>
      <c r="H59" s="19">
        <f>H60+H64</f>
        <v>7500</v>
      </c>
      <c r="I59" s="19">
        <f>I60+I64</f>
        <v>7500</v>
      </c>
    </row>
    <row r="60" spans="1:9" s="23" customFormat="1" ht="54.75" customHeight="1">
      <c r="A60" s="15" t="s">
        <v>182</v>
      </c>
      <c r="B60" s="16" t="s">
        <v>129</v>
      </c>
      <c r="C60" s="17">
        <v>819</v>
      </c>
      <c r="D60" s="18" t="s">
        <v>47</v>
      </c>
      <c r="E60" s="18" t="s">
        <v>128</v>
      </c>
      <c r="F60" s="18"/>
      <c r="G60" s="19">
        <f aca="true" t="shared" si="7" ref="G60:I61">G61</f>
        <v>6200</v>
      </c>
      <c r="H60" s="19">
        <f t="shared" si="7"/>
        <v>6200</v>
      </c>
      <c r="I60" s="19">
        <f t="shared" si="7"/>
        <v>6200</v>
      </c>
    </row>
    <row r="61" spans="1:9" s="23" customFormat="1" ht="26.25" customHeight="1">
      <c r="A61" s="15" t="s">
        <v>183</v>
      </c>
      <c r="B61" s="16" t="s">
        <v>31</v>
      </c>
      <c r="C61" s="17">
        <v>819</v>
      </c>
      <c r="D61" s="18" t="s">
        <v>47</v>
      </c>
      <c r="E61" s="18" t="s">
        <v>128</v>
      </c>
      <c r="F61" s="18" t="s">
        <v>44</v>
      </c>
      <c r="G61" s="19">
        <f t="shared" si="7"/>
        <v>6200</v>
      </c>
      <c r="H61" s="19">
        <f t="shared" si="7"/>
        <v>6200</v>
      </c>
      <c r="I61" s="19">
        <f t="shared" si="7"/>
        <v>6200</v>
      </c>
    </row>
    <row r="62" spans="1:9" s="23" customFormat="1" ht="26.25" customHeight="1">
      <c r="A62" s="15" t="s">
        <v>184</v>
      </c>
      <c r="B62" s="16" t="s">
        <v>96</v>
      </c>
      <c r="C62" s="17">
        <v>819</v>
      </c>
      <c r="D62" s="18" t="s">
        <v>47</v>
      </c>
      <c r="E62" s="18" t="s">
        <v>128</v>
      </c>
      <c r="F62" s="18" t="s">
        <v>25</v>
      </c>
      <c r="G62" s="19">
        <f>G63</f>
        <v>6200</v>
      </c>
      <c r="H62" s="19">
        <f>H63</f>
        <v>6200</v>
      </c>
      <c r="I62" s="19">
        <f>I63</f>
        <v>6200</v>
      </c>
    </row>
    <row r="63" spans="1:9" s="23" customFormat="1" ht="27" customHeight="1">
      <c r="A63" s="15" t="s">
        <v>70</v>
      </c>
      <c r="B63" s="16" t="s">
        <v>173</v>
      </c>
      <c r="C63" s="17">
        <v>819</v>
      </c>
      <c r="D63" s="18" t="s">
        <v>47</v>
      </c>
      <c r="E63" s="18" t="s">
        <v>128</v>
      </c>
      <c r="F63" s="18" t="s">
        <v>174</v>
      </c>
      <c r="G63" s="19">
        <v>6200</v>
      </c>
      <c r="H63" s="19">
        <v>6200</v>
      </c>
      <c r="I63" s="19">
        <v>6200</v>
      </c>
    </row>
    <row r="64" spans="1:9" s="23" customFormat="1" ht="42" customHeight="1">
      <c r="A64" s="15" t="s">
        <v>71</v>
      </c>
      <c r="B64" s="16" t="s">
        <v>170</v>
      </c>
      <c r="C64" s="17">
        <v>819</v>
      </c>
      <c r="D64" s="18" t="s">
        <v>47</v>
      </c>
      <c r="E64" s="18" t="s">
        <v>147</v>
      </c>
      <c r="F64" s="18"/>
      <c r="G64" s="19">
        <f aca="true" t="shared" si="8" ref="G64:I65">G65</f>
        <v>1100</v>
      </c>
      <c r="H64" s="19">
        <f t="shared" si="8"/>
        <v>1300</v>
      </c>
      <c r="I64" s="19">
        <f t="shared" si="8"/>
        <v>1300</v>
      </c>
    </row>
    <row r="65" spans="1:9" s="23" customFormat="1" ht="15" customHeight="1">
      <c r="A65" s="15" t="s">
        <v>72</v>
      </c>
      <c r="B65" s="16" t="s">
        <v>97</v>
      </c>
      <c r="C65" s="17">
        <v>819</v>
      </c>
      <c r="D65" s="18" t="s">
        <v>47</v>
      </c>
      <c r="E65" s="18" t="s">
        <v>147</v>
      </c>
      <c r="F65" s="18" t="s">
        <v>92</v>
      </c>
      <c r="G65" s="19">
        <f t="shared" si="8"/>
        <v>1100</v>
      </c>
      <c r="H65" s="19">
        <f t="shared" si="8"/>
        <v>1300</v>
      </c>
      <c r="I65" s="19">
        <f t="shared" si="8"/>
        <v>1300</v>
      </c>
    </row>
    <row r="66" spans="1:9" s="23" customFormat="1" ht="13.5" customHeight="1">
      <c r="A66" s="15" t="s">
        <v>73</v>
      </c>
      <c r="B66" s="16" t="s">
        <v>158</v>
      </c>
      <c r="C66" s="17">
        <v>819</v>
      </c>
      <c r="D66" s="18" t="s">
        <v>47</v>
      </c>
      <c r="E66" s="18" t="s">
        <v>147</v>
      </c>
      <c r="F66" s="18" t="s">
        <v>141</v>
      </c>
      <c r="G66" s="19">
        <f>G67</f>
        <v>1100</v>
      </c>
      <c r="H66" s="19">
        <f>H67</f>
        <v>1300</v>
      </c>
      <c r="I66" s="19">
        <f>I67</f>
        <v>1300</v>
      </c>
    </row>
    <row r="67" spans="1:9" s="23" customFormat="1" ht="14.25" customHeight="1">
      <c r="A67" s="15" t="s">
        <v>74</v>
      </c>
      <c r="B67" s="16" t="s">
        <v>142</v>
      </c>
      <c r="C67" s="17">
        <v>819</v>
      </c>
      <c r="D67" s="18" t="s">
        <v>47</v>
      </c>
      <c r="E67" s="18" t="s">
        <v>147</v>
      </c>
      <c r="F67" s="18" t="s">
        <v>192</v>
      </c>
      <c r="G67" s="19">
        <v>1100</v>
      </c>
      <c r="H67" s="19">
        <v>1300</v>
      </c>
      <c r="I67" s="19">
        <v>1300</v>
      </c>
    </row>
    <row r="68" spans="1:9" s="35" customFormat="1" ht="13.5" customHeight="1">
      <c r="A68" s="30" t="s">
        <v>75</v>
      </c>
      <c r="B68" s="31" t="s">
        <v>80</v>
      </c>
      <c r="C68" s="32">
        <v>819</v>
      </c>
      <c r="D68" s="33" t="s">
        <v>37</v>
      </c>
      <c r="E68" s="33" t="s">
        <v>21</v>
      </c>
      <c r="F68" s="33" t="s">
        <v>21</v>
      </c>
      <c r="G68" s="34">
        <f>G69</f>
        <v>171030</v>
      </c>
      <c r="H68" s="34">
        <f aca="true" t="shared" si="9" ref="G68:I71">H69</f>
        <v>177830</v>
      </c>
      <c r="I68" s="34">
        <f>I69</f>
        <v>0</v>
      </c>
    </row>
    <row r="69" spans="1:9" s="23" customFormat="1" ht="14.25" customHeight="1">
      <c r="A69" s="15" t="s">
        <v>76</v>
      </c>
      <c r="B69" s="16" t="s">
        <v>53</v>
      </c>
      <c r="C69" s="17">
        <v>819</v>
      </c>
      <c r="D69" s="18" t="s">
        <v>5</v>
      </c>
      <c r="E69" s="18"/>
      <c r="F69" s="18" t="s">
        <v>21</v>
      </c>
      <c r="G69" s="19">
        <f t="shared" si="9"/>
        <v>171030</v>
      </c>
      <c r="H69" s="19">
        <f t="shared" si="9"/>
        <v>177830</v>
      </c>
      <c r="I69" s="19">
        <f t="shared" si="9"/>
        <v>0</v>
      </c>
    </row>
    <row r="70" spans="1:9" s="23" customFormat="1" ht="15" customHeight="1">
      <c r="A70" s="15" t="s">
        <v>214</v>
      </c>
      <c r="B70" s="16" t="s">
        <v>84</v>
      </c>
      <c r="C70" s="17">
        <v>819</v>
      </c>
      <c r="D70" s="18" t="s">
        <v>5</v>
      </c>
      <c r="E70" s="18" t="s">
        <v>114</v>
      </c>
      <c r="F70" s="18"/>
      <c r="G70" s="19">
        <f t="shared" si="9"/>
        <v>171030</v>
      </c>
      <c r="H70" s="19">
        <f t="shared" si="9"/>
        <v>177830</v>
      </c>
      <c r="I70" s="19">
        <f t="shared" si="9"/>
        <v>0</v>
      </c>
    </row>
    <row r="71" spans="1:9" s="23" customFormat="1" ht="30" customHeight="1">
      <c r="A71" s="15" t="s">
        <v>215</v>
      </c>
      <c r="B71" s="16" t="s">
        <v>85</v>
      </c>
      <c r="C71" s="17">
        <v>819</v>
      </c>
      <c r="D71" s="18" t="s">
        <v>5</v>
      </c>
      <c r="E71" s="18" t="s">
        <v>115</v>
      </c>
      <c r="F71" s="18"/>
      <c r="G71" s="19">
        <f t="shared" si="9"/>
        <v>171030</v>
      </c>
      <c r="H71" s="19">
        <f t="shared" si="9"/>
        <v>177830</v>
      </c>
      <c r="I71" s="19">
        <f t="shared" si="9"/>
        <v>0</v>
      </c>
    </row>
    <row r="72" spans="1:9" s="23" customFormat="1" ht="40.5" customHeight="1">
      <c r="A72" s="15" t="s">
        <v>216</v>
      </c>
      <c r="B72" s="16" t="s">
        <v>87</v>
      </c>
      <c r="C72" s="17">
        <v>819</v>
      </c>
      <c r="D72" s="18" t="s">
        <v>5</v>
      </c>
      <c r="E72" s="18" t="s">
        <v>130</v>
      </c>
      <c r="F72" s="18"/>
      <c r="G72" s="19">
        <f>G73+G77</f>
        <v>171030</v>
      </c>
      <c r="H72" s="19">
        <f>H73+H77</f>
        <v>177830</v>
      </c>
      <c r="I72" s="19">
        <f>I73+I77</f>
        <v>0</v>
      </c>
    </row>
    <row r="73" spans="1:9" s="23" customFormat="1" ht="52.5" customHeight="1">
      <c r="A73" s="15" t="s">
        <v>217</v>
      </c>
      <c r="B73" s="16" t="s">
        <v>95</v>
      </c>
      <c r="C73" s="17">
        <v>819</v>
      </c>
      <c r="D73" s="18" t="s">
        <v>5</v>
      </c>
      <c r="E73" s="18" t="s">
        <v>130</v>
      </c>
      <c r="F73" s="18" t="s">
        <v>2</v>
      </c>
      <c r="G73" s="19">
        <f>G74</f>
        <v>162415</v>
      </c>
      <c r="H73" s="19">
        <f>H74</f>
        <v>162415</v>
      </c>
      <c r="I73" s="19">
        <f>I74</f>
        <v>0</v>
      </c>
    </row>
    <row r="74" spans="1:9" s="23" customFormat="1" ht="26.25" customHeight="1">
      <c r="A74" s="15" t="s">
        <v>77</v>
      </c>
      <c r="B74" s="16" t="s">
        <v>30</v>
      </c>
      <c r="C74" s="17">
        <v>819</v>
      </c>
      <c r="D74" s="18" t="s">
        <v>5</v>
      </c>
      <c r="E74" s="18" t="s">
        <v>130</v>
      </c>
      <c r="F74" s="18" t="s">
        <v>28</v>
      </c>
      <c r="G74" s="19">
        <f>G75+G76</f>
        <v>162415</v>
      </c>
      <c r="H74" s="19">
        <f>H75+H76</f>
        <v>162415</v>
      </c>
      <c r="I74" s="19">
        <f>I75+I76</f>
        <v>0</v>
      </c>
    </row>
    <row r="75" spans="1:9" s="23" customFormat="1" ht="14.25" customHeight="1">
      <c r="A75" s="15" t="s">
        <v>78</v>
      </c>
      <c r="B75" s="16" t="s">
        <v>160</v>
      </c>
      <c r="C75" s="17">
        <v>819</v>
      </c>
      <c r="D75" s="18" t="s">
        <v>5</v>
      </c>
      <c r="E75" s="18" t="s">
        <v>130</v>
      </c>
      <c r="F75" s="18" t="s">
        <v>162</v>
      </c>
      <c r="G75" s="19">
        <v>124743</v>
      </c>
      <c r="H75" s="19">
        <v>124743</v>
      </c>
      <c r="I75" s="19">
        <v>0</v>
      </c>
    </row>
    <row r="76" spans="1:9" s="23" customFormat="1" ht="38.25">
      <c r="A76" s="15" t="s">
        <v>79</v>
      </c>
      <c r="B76" s="16" t="s">
        <v>163</v>
      </c>
      <c r="C76" s="17">
        <v>819</v>
      </c>
      <c r="D76" s="18" t="s">
        <v>5</v>
      </c>
      <c r="E76" s="18" t="s">
        <v>130</v>
      </c>
      <c r="F76" s="18" t="s">
        <v>164</v>
      </c>
      <c r="G76" s="19">
        <v>37672</v>
      </c>
      <c r="H76" s="19">
        <v>37672</v>
      </c>
      <c r="I76" s="19">
        <v>0</v>
      </c>
    </row>
    <row r="77" spans="1:9" s="23" customFormat="1" ht="26.25" customHeight="1">
      <c r="A77" s="15" t="s">
        <v>99</v>
      </c>
      <c r="B77" s="16" t="s">
        <v>31</v>
      </c>
      <c r="C77" s="17">
        <v>819</v>
      </c>
      <c r="D77" s="18" t="s">
        <v>5</v>
      </c>
      <c r="E77" s="18" t="s">
        <v>130</v>
      </c>
      <c r="F77" s="18" t="s">
        <v>44</v>
      </c>
      <c r="G77" s="19">
        <f aca="true" t="shared" si="10" ref="G77:I78">G78</f>
        <v>8615</v>
      </c>
      <c r="H77" s="19">
        <f t="shared" si="10"/>
        <v>15415</v>
      </c>
      <c r="I77" s="19">
        <f t="shared" si="10"/>
        <v>0</v>
      </c>
    </row>
    <row r="78" spans="1:9" s="23" customFormat="1" ht="27" customHeight="1">
      <c r="A78" s="15" t="s">
        <v>100</v>
      </c>
      <c r="B78" s="16" t="s">
        <v>96</v>
      </c>
      <c r="C78" s="17">
        <v>819</v>
      </c>
      <c r="D78" s="18" t="s">
        <v>5</v>
      </c>
      <c r="E78" s="18" t="s">
        <v>130</v>
      </c>
      <c r="F78" s="18" t="s">
        <v>25</v>
      </c>
      <c r="G78" s="19">
        <f t="shared" si="10"/>
        <v>8615</v>
      </c>
      <c r="H78" s="19">
        <f t="shared" si="10"/>
        <v>15415</v>
      </c>
      <c r="I78" s="19">
        <f t="shared" si="10"/>
        <v>0</v>
      </c>
    </row>
    <row r="79" spans="1:9" s="23" customFormat="1" ht="26.25" customHeight="1">
      <c r="A79" s="15" t="s">
        <v>101</v>
      </c>
      <c r="B79" s="16" t="s">
        <v>173</v>
      </c>
      <c r="C79" s="17">
        <v>819</v>
      </c>
      <c r="D79" s="18" t="s">
        <v>5</v>
      </c>
      <c r="E79" s="18" t="s">
        <v>130</v>
      </c>
      <c r="F79" s="18" t="s">
        <v>174</v>
      </c>
      <c r="G79" s="19">
        <v>8615</v>
      </c>
      <c r="H79" s="19">
        <v>15415</v>
      </c>
      <c r="I79" s="19">
        <v>0</v>
      </c>
    </row>
    <row r="80" spans="1:9" s="35" customFormat="1" ht="25.5">
      <c r="A80" s="30" t="s">
        <v>102</v>
      </c>
      <c r="B80" s="31" t="s">
        <v>83</v>
      </c>
      <c r="C80" s="32">
        <v>819</v>
      </c>
      <c r="D80" s="33" t="s">
        <v>55</v>
      </c>
      <c r="E80" s="33"/>
      <c r="F80" s="33"/>
      <c r="G80" s="34">
        <f aca="true" t="shared" si="11" ref="G80:I82">G81</f>
        <v>1170600</v>
      </c>
      <c r="H80" s="34">
        <f t="shared" si="11"/>
        <v>1234100</v>
      </c>
      <c r="I80" s="34">
        <f t="shared" si="11"/>
        <v>1234100</v>
      </c>
    </row>
    <row r="81" spans="1:9" s="23" customFormat="1" ht="18" customHeight="1">
      <c r="A81" s="15" t="s">
        <v>103</v>
      </c>
      <c r="B81" s="16" t="s">
        <v>54</v>
      </c>
      <c r="C81" s="17">
        <v>819</v>
      </c>
      <c r="D81" s="25" t="s">
        <v>33</v>
      </c>
      <c r="E81" s="18"/>
      <c r="F81" s="18"/>
      <c r="G81" s="19">
        <f t="shared" si="11"/>
        <v>1170600</v>
      </c>
      <c r="H81" s="19">
        <f t="shared" si="11"/>
        <v>1234100</v>
      </c>
      <c r="I81" s="19">
        <f t="shared" si="11"/>
        <v>1234100</v>
      </c>
    </row>
    <row r="82" spans="1:9" s="23" customFormat="1" ht="39" customHeight="1">
      <c r="A82" s="15" t="s">
        <v>104</v>
      </c>
      <c r="B82" s="16" t="s">
        <v>105</v>
      </c>
      <c r="C82" s="17">
        <v>819</v>
      </c>
      <c r="D82" s="25" t="s">
        <v>33</v>
      </c>
      <c r="E82" s="18" t="s">
        <v>126</v>
      </c>
      <c r="F82" s="18"/>
      <c r="G82" s="19">
        <f t="shared" si="11"/>
        <v>1170600</v>
      </c>
      <c r="H82" s="19">
        <f t="shared" si="11"/>
        <v>1234100</v>
      </c>
      <c r="I82" s="19">
        <f t="shared" si="11"/>
        <v>1234100</v>
      </c>
    </row>
    <row r="83" spans="1:9" s="23" customFormat="1" ht="54.75" customHeight="1">
      <c r="A83" s="15" t="s">
        <v>34</v>
      </c>
      <c r="B83" s="16" t="s">
        <v>233</v>
      </c>
      <c r="C83" s="17">
        <v>819</v>
      </c>
      <c r="D83" s="25" t="s">
        <v>33</v>
      </c>
      <c r="E83" s="18" t="s">
        <v>131</v>
      </c>
      <c r="F83" s="18"/>
      <c r="G83" s="19">
        <f>G84+G93</f>
        <v>1170600</v>
      </c>
      <c r="H83" s="19">
        <f>H84+H93</f>
        <v>1234100</v>
      </c>
      <c r="I83" s="19">
        <f>I84+I93</f>
        <v>1234100</v>
      </c>
    </row>
    <row r="84" spans="1:9" s="23" customFormat="1" ht="78" customHeight="1">
      <c r="A84" s="15" t="s">
        <v>35</v>
      </c>
      <c r="B84" s="16" t="s">
        <v>234</v>
      </c>
      <c r="C84" s="17">
        <v>819</v>
      </c>
      <c r="D84" s="25" t="s">
        <v>33</v>
      </c>
      <c r="E84" s="18" t="s">
        <v>132</v>
      </c>
      <c r="F84" s="18"/>
      <c r="G84" s="19">
        <f>G85+G89</f>
        <v>1070600</v>
      </c>
      <c r="H84" s="19">
        <f>H85+H89</f>
        <v>1134100</v>
      </c>
      <c r="I84" s="19">
        <f>I85+I89</f>
        <v>1134100</v>
      </c>
    </row>
    <row r="85" spans="1:9" s="23" customFormat="1" ht="54" customHeight="1">
      <c r="A85" s="15" t="s">
        <v>36</v>
      </c>
      <c r="B85" s="16" t="s">
        <v>95</v>
      </c>
      <c r="C85" s="17">
        <v>819</v>
      </c>
      <c r="D85" s="25" t="s">
        <v>33</v>
      </c>
      <c r="E85" s="18" t="s">
        <v>132</v>
      </c>
      <c r="F85" s="18" t="s">
        <v>2</v>
      </c>
      <c r="G85" s="19">
        <f>G86</f>
        <v>764500</v>
      </c>
      <c r="H85" s="19">
        <f>H86</f>
        <v>764500</v>
      </c>
      <c r="I85" s="19">
        <f>I86</f>
        <v>764500</v>
      </c>
    </row>
    <row r="86" spans="1:9" s="23" customFormat="1" ht="27" customHeight="1">
      <c r="A86" s="15" t="s">
        <v>32</v>
      </c>
      <c r="B86" s="16" t="s">
        <v>30</v>
      </c>
      <c r="C86" s="17">
        <v>819</v>
      </c>
      <c r="D86" s="25" t="s">
        <v>33</v>
      </c>
      <c r="E86" s="18" t="s">
        <v>132</v>
      </c>
      <c r="F86" s="18" t="s">
        <v>28</v>
      </c>
      <c r="G86" s="19">
        <f>G87+G88</f>
        <v>764500</v>
      </c>
      <c r="H86" s="19">
        <f>H87+H88</f>
        <v>764500</v>
      </c>
      <c r="I86" s="19">
        <f>I87+I88</f>
        <v>764500</v>
      </c>
    </row>
    <row r="87" spans="1:9" s="23" customFormat="1" ht="16.5" customHeight="1">
      <c r="A87" s="15" t="s">
        <v>49</v>
      </c>
      <c r="B87" s="16" t="s">
        <v>160</v>
      </c>
      <c r="C87" s="17">
        <v>819</v>
      </c>
      <c r="D87" s="25" t="s">
        <v>33</v>
      </c>
      <c r="E87" s="18" t="s">
        <v>132</v>
      </c>
      <c r="F87" s="18" t="s">
        <v>162</v>
      </c>
      <c r="G87" s="19">
        <v>587000</v>
      </c>
      <c r="H87" s="19">
        <v>587000</v>
      </c>
      <c r="I87" s="19">
        <v>587000</v>
      </c>
    </row>
    <row r="88" spans="1:9" s="23" customFormat="1" ht="39" customHeight="1">
      <c r="A88" s="15" t="s">
        <v>50</v>
      </c>
      <c r="B88" s="16" t="s">
        <v>163</v>
      </c>
      <c r="C88" s="17">
        <v>819</v>
      </c>
      <c r="D88" s="25" t="s">
        <v>33</v>
      </c>
      <c r="E88" s="18" t="s">
        <v>132</v>
      </c>
      <c r="F88" s="18" t="s">
        <v>164</v>
      </c>
      <c r="G88" s="19">
        <v>177500</v>
      </c>
      <c r="H88" s="19">
        <v>177500</v>
      </c>
      <c r="I88" s="19">
        <v>177500</v>
      </c>
    </row>
    <row r="89" spans="1:9" s="23" customFormat="1" ht="27" customHeight="1">
      <c r="A89" s="27" t="s">
        <v>185</v>
      </c>
      <c r="B89" s="16" t="s">
        <v>31</v>
      </c>
      <c r="C89" s="17">
        <v>819</v>
      </c>
      <c r="D89" s="25" t="s">
        <v>33</v>
      </c>
      <c r="E89" s="18" t="s">
        <v>132</v>
      </c>
      <c r="F89" s="18" t="s">
        <v>44</v>
      </c>
      <c r="G89" s="19">
        <f>G90</f>
        <v>306100</v>
      </c>
      <c r="H89" s="19">
        <f>H90</f>
        <v>369600</v>
      </c>
      <c r="I89" s="19">
        <f>I90</f>
        <v>369600</v>
      </c>
    </row>
    <row r="90" spans="1:9" s="23" customFormat="1" ht="26.25" customHeight="1">
      <c r="A90" s="27" t="s">
        <v>218</v>
      </c>
      <c r="B90" s="16" t="s">
        <v>96</v>
      </c>
      <c r="C90" s="17">
        <v>819</v>
      </c>
      <c r="D90" s="25" t="s">
        <v>33</v>
      </c>
      <c r="E90" s="18" t="s">
        <v>132</v>
      </c>
      <c r="F90" s="18" t="s">
        <v>25</v>
      </c>
      <c r="G90" s="19">
        <f>G91+G92</f>
        <v>306100</v>
      </c>
      <c r="H90" s="19">
        <f>H91+H92</f>
        <v>369600</v>
      </c>
      <c r="I90" s="19">
        <f>I91+I92</f>
        <v>369600</v>
      </c>
    </row>
    <row r="91" spans="1:9" s="23" customFormat="1" ht="26.25" customHeight="1">
      <c r="A91" s="27" t="s">
        <v>219</v>
      </c>
      <c r="B91" s="16" t="s">
        <v>175</v>
      </c>
      <c r="C91" s="17">
        <v>819</v>
      </c>
      <c r="D91" s="25" t="s">
        <v>33</v>
      </c>
      <c r="E91" s="18" t="s">
        <v>132</v>
      </c>
      <c r="F91" s="18" t="s">
        <v>174</v>
      </c>
      <c r="G91" s="19">
        <v>168000</v>
      </c>
      <c r="H91" s="19">
        <v>231500</v>
      </c>
      <c r="I91" s="19">
        <v>231500</v>
      </c>
    </row>
    <row r="92" spans="1:9" s="23" customFormat="1" ht="28.5" customHeight="1">
      <c r="A92" s="27" t="s">
        <v>220</v>
      </c>
      <c r="B92" s="16" t="s">
        <v>175</v>
      </c>
      <c r="C92" s="17">
        <v>819</v>
      </c>
      <c r="D92" s="25" t="s">
        <v>33</v>
      </c>
      <c r="E92" s="18" t="s">
        <v>132</v>
      </c>
      <c r="F92" s="18" t="s">
        <v>197</v>
      </c>
      <c r="G92" s="19">
        <v>138100</v>
      </c>
      <c r="H92" s="19">
        <v>138100</v>
      </c>
      <c r="I92" s="19">
        <v>138100</v>
      </c>
    </row>
    <row r="93" spans="1:9" s="23" customFormat="1" ht="78.75" customHeight="1">
      <c r="A93" s="27" t="s">
        <v>221</v>
      </c>
      <c r="B93" s="16" t="s">
        <v>247</v>
      </c>
      <c r="C93" s="17">
        <v>819</v>
      </c>
      <c r="D93" s="25" t="s">
        <v>33</v>
      </c>
      <c r="E93" s="18" t="s">
        <v>248</v>
      </c>
      <c r="F93" s="18" t="s">
        <v>44</v>
      </c>
      <c r="G93" s="19">
        <f aca="true" t="shared" si="12" ref="G93:I94">G94</f>
        <v>100000</v>
      </c>
      <c r="H93" s="19">
        <f t="shared" si="12"/>
        <v>100000</v>
      </c>
      <c r="I93" s="19">
        <f t="shared" si="12"/>
        <v>100000</v>
      </c>
    </row>
    <row r="94" spans="1:9" s="23" customFormat="1" ht="28.5" customHeight="1">
      <c r="A94" s="27" t="s">
        <v>222</v>
      </c>
      <c r="B94" s="16" t="s">
        <v>96</v>
      </c>
      <c r="C94" s="17">
        <v>819</v>
      </c>
      <c r="D94" s="25" t="s">
        <v>33</v>
      </c>
      <c r="E94" s="18" t="s">
        <v>248</v>
      </c>
      <c r="F94" s="18" t="s">
        <v>25</v>
      </c>
      <c r="G94" s="19">
        <f t="shared" si="12"/>
        <v>100000</v>
      </c>
      <c r="H94" s="19">
        <f t="shared" si="12"/>
        <v>100000</v>
      </c>
      <c r="I94" s="19">
        <f t="shared" si="12"/>
        <v>100000</v>
      </c>
    </row>
    <row r="95" spans="1:9" s="23" customFormat="1" ht="28.5" customHeight="1">
      <c r="A95" s="27" t="s">
        <v>223</v>
      </c>
      <c r="B95" s="16" t="s">
        <v>175</v>
      </c>
      <c r="C95" s="17">
        <v>819</v>
      </c>
      <c r="D95" s="25" t="s">
        <v>33</v>
      </c>
      <c r="E95" s="18" t="s">
        <v>248</v>
      </c>
      <c r="F95" s="18" t="s">
        <v>174</v>
      </c>
      <c r="G95" s="19">
        <v>100000</v>
      </c>
      <c r="H95" s="19">
        <v>100000</v>
      </c>
      <c r="I95" s="19">
        <v>100000</v>
      </c>
    </row>
    <row r="96" spans="1:9" s="35" customFormat="1" ht="12.75" customHeight="1">
      <c r="A96" s="37" t="s">
        <v>224</v>
      </c>
      <c r="B96" s="31" t="s">
        <v>81</v>
      </c>
      <c r="C96" s="32">
        <v>819</v>
      </c>
      <c r="D96" s="38" t="s">
        <v>51</v>
      </c>
      <c r="E96" s="33"/>
      <c r="F96" s="33"/>
      <c r="G96" s="34">
        <f aca="true" t="shared" si="13" ref="G96:I99">G97</f>
        <v>718000</v>
      </c>
      <c r="H96" s="34">
        <f t="shared" si="13"/>
        <v>759300</v>
      </c>
      <c r="I96" s="34">
        <f t="shared" si="13"/>
        <v>803900</v>
      </c>
    </row>
    <row r="97" spans="1:9" s="23" customFormat="1" ht="12.75" customHeight="1">
      <c r="A97" s="15" t="s">
        <v>249</v>
      </c>
      <c r="B97" s="16" t="s">
        <v>24</v>
      </c>
      <c r="C97" s="17">
        <v>819</v>
      </c>
      <c r="D97" s="25" t="s">
        <v>27</v>
      </c>
      <c r="E97" s="18"/>
      <c r="F97" s="18"/>
      <c r="G97" s="19">
        <f t="shared" si="13"/>
        <v>718000</v>
      </c>
      <c r="H97" s="19">
        <f t="shared" si="13"/>
        <v>759300</v>
      </c>
      <c r="I97" s="19">
        <f t="shared" si="13"/>
        <v>803900</v>
      </c>
    </row>
    <row r="98" spans="1:9" s="23" customFormat="1" ht="29.25" customHeight="1">
      <c r="A98" s="15" t="s">
        <v>250</v>
      </c>
      <c r="B98" s="16" t="s">
        <v>107</v>
      </c>
      <c r="C98" s="17">
        <v>819</v>
      </c>
      <c r="D98" s="25" t="s">
        <v>27</v>
      </c>
      <c r="E98" s="18" t="s">
        <v>133</v>
      </c>
      <c r="F98" s="18"/>
      <c r="G98" s="19">
        <f t="shared" si="13"/>
        <v>718000</v>
      </c>
      <c r="H98" s="19">
        <f t="shared" si="13"/>
        <v>759300</v>
      </c>
      <c r="I98" s="19">
        <f t="shared" si="13"/>
        <v>803900</v>
      </c>
    </row>
    <row r="99" spans="1:9" s="23" customFormat="1" ht="55.5" customHeight="1">
      <c r="A99" s="15" t="s">
        <v>251</v>
      </c>
      <c r="B99" s="16" t="s">
        <v>145</v>
      </c>
      <c r="C99" s="17">
        <v>819</v>
      </c>
      <c r="D99" s="25" t="s">
        <v>27</v>
      </c>
      <c r="E99" s="18" t="s">
        <v>134</v>
      </c>
      <c r="F99" s="18"/>
      <c r="G99" s="19">
        <f>G100</f>
        <v>718000</v>
      </c>
      <c r="H99" s="19">
        <f t="shared" si="13"/>
        <v>759300</v>
      </c>
      <c r="I99" s="19">
        <f t="shared" si="13"/>
        <v>803900</v>
      </c>
    </row>
    <row r="100" spans="1:9" s="23" customFormat="1" ht="66.75" customHeight="1">
      <c r="A100" s="15" t="s">
        <v>252</v>
      </c>
      <c r="B100" s="28" t="s">
        <v>206</v>
      </c>
      <c r="C100" s="17">
        <v>819</v>
      </c>
      <c r="D100" s="25" t="s">
        <v>27</v>
      </c>
      <c r="E100" s="18" t="s">
        <v>207</v>
      </c>
      <c r="F100" s="18"/>
      <c r="G100" s="19">
        <f aca="true" t="shared" si="14" ref="G100:I102">G101</f>
        <v>718000</v>
      </c>
      <c r="H100" s="19">
        <f t="shared" si="14"/>
        <v>759300</v>
      </c>
      <c r="I100" s="19">
        <f t="shared" si="14"/>
        <v>803900</v>
      </c>
    </row>
    <row r="101" spans="1:9" s="23" customFormat="1" ht="27" customHeight="1">
      <c r="A101" s="15" t="s">
        <v>6</v>
      </c>
      <c r="B101" s="16" t="s">
        <v>31</v>
      </c>
      <c r="C101" s="17">
        <v>819</v>
      </c>
      <c r="D101" s="25" t="s">
        <v>27</v>
      </c>
      <c r="E101" s="18" t="s">
        <v>207</v>
      </c>
      <c r="F101" s="18" t="s">
        <v>44</v>
      </c>
      <c r="G101" s="19">
        <f t="shared" si="14"/>
        <v>718000</v>
      </c>
      <c r="H101" s="19">
        <f t="shared" si="14"/>
        <v>759300</v>
      </c>
      <c r="I101" s="19">
        <f t="shared" si="14"/>
        <v>803900</v>
      </c>
    </row>
    <row r="102" spans="1:9" s="23" customFormat="1" ht="27.75" customHeight="1">
      <c r="A102" s="15" t="s">
        <v>7</v>
      </c>
      <c r="B102" s="16" t="s">
        <v>96</v>
      </c>
      <c r="C102" s="17">
        <v>819</v>
      </c>
      <c r="D102" s="25" t="s">
        <v>27</v>
      </c>
      <c r="E102" s="18" t="s">
        <v>207</v>
      </c>
      <c r="F102" s="18" t="s">
        <v>25</v>
      </c>
      <c r="G102" s="19">
        <f t="shared" si="14"/>
        <v>718000</v>
      </c>
      <c r="H102" s="19">
        <f t="shared" si="14"/>
        <v>759300</v>
      </c>
      <c r="I102" s="19">
        <f t="shared" si="14"/>
        <v>803900</v>
      </c>
    </row>
    <row r="103" spans="1:9" s="23" customFormat="1" ht="27.75" customHeight="1">
      <c r="A103" s="15" t="s">
        <v>8</v>
      </c>
      <c r="B103" s="16" t="s">
        <v>175</v>
      </c>
      <c r="C103" s="17">
        <v>819</v>
      </c>
      <c r="D103" s="25" t="s">
        <v>27</v>
      </c>
      <c r="E103" s="18" t="s">
        <v>207</v>
      </c>
      <c r="F103" s="18" t="s">
        <v>174</v>
      </c>
      <c r="G103" s="19">
        <v>718000</v>
      </c>
      <c r="H103" s="19">
        <v>759300</v>
      </c>
      <c r="I103" s="19">
        <v>803900</v>
      </c>
    </row>
    <row r="104" spans="1:9" s="35" customFormat="1" ht="13.5" customHeight="1">
      <c r="A104" s="30" t="s">
        <v>9</v>
      </c>
      <c r="B104" s="31" t="s">
        <v>82</v>
      </c>
      <c r="C104" s="32">
        <v>819</v>
      </c>
      <c r="D104" s="33" t="s">
        <v>23</v>
      </c>
      <c r="E104" s="33"/>
      <c r="F104" s="33"/>
      <c r="G104" s="34">
        <f>G105</f>
        <v>2146340</v>
      </c>
      <c r="H104" s="34">
        <f>H105</f>
        <v>2066000</v>
      </c>
      <c r="I104" s="34">
        <f>I105</f>
        <v>1966000</v>
      </c>
    </row>
    <row r="105" spans="1:9" s="23" customFormat="1" ht="26.25" customHeight="1">
      <c r="A105" s="15" t="s">
        <v>148</v>
      </c>
      <c r="B105" s="16" t="s">
        <v>107</v>
      </c>
      <c r="C105" s="17">
        <v>819</v>
      </c>
      <c r="D105" s="18" t="s">
        <v>48</v>
      </c>
      <c r="E105" s="18" t="s">
        <v>133</v>
      </c>
      <c r="F105" s="18"/>
      <c r="G105" s="19">
        <f>G106+G112</f>
        <v>2146340</v>
      </c>
      <c r="H105" s="19">
        <f>H106+H112</f>
        <v>2066000</v>
      </c>
      <c r="I105" s="19">
        <f>I106+I112</f>
        <v>1966000</v>
      </c>
    </row>
    <row r="106" spans="1:9" s="23" customFormat="1" ht="41.25" customHeight="1">
      <c r="A106" s="15" t="s">
        <v>149</v>
      </c>
      <c r="B106" s="16" t="s">
        <v>112</v>
      </c>
      <c r="C106" s="17">
        <v>819</v>
      </c>
      <c r="D106" s="18" t="s">
        <v>48</v>
      </c>
      <c r="E106" s="18" t="s">
        <v>135</v>
      </c>
      <c r="F106" s="18"/>
      <c r="G106" s="19">
        <f aca="true" t="shared" si="15" ref="G106:I108">G107</f>
        <v>1450000</v>
      </c>
      <c r="H106" s="19">
        <f t="shared" si="15"/>
        <v>1450000</v>
      </c>
      <c r="I106" s="19">
        <f t="shared" si="15"/>
        <v>1450000</v>
      </c>
    </row>
    <row r="107" spans="1:9" s="23" customFormat="1" ht="54" customHeight="1">
      <c r="A107" s="15" t="s">
        <v>150</v>
      </c>
      <c r="B107" s="16" t="s">
        <v>109</v>
      </c>
      <c r="C107" s="17">
        <v>819</v>
      </c>
      <c r="D107" s="18" t="s">
        <v>48</v>
      </c>
      <c r="E107" s="18" t="s">
        <v>136</v>
      </c>
      <c r="F107" s="18"/>
      <c r="G107" s="19">
        <f t="shared" si="15"/>
        <v>1450000</v>
      </c>
      <c r="H107" s="19">
        <f t="shared" si="15"/>
        <v>1450000</v>
      </c>
      <c r="I107" s="19">
        <f t="shared" si="15"/>
        <v>1450000</v>
      </c>
    </row>
    <row r="108" spans="1:9" s="23" customFormat="1" ht="27" customHeight="1">
      <c r="A108" s="15" t="s">
        <v>2</v>
      </c>
      <c r="B108" s="16" t="s">
        <v>31</v>
      </c>
      <c r="C108" s="17">
        <v>819</v>
      </c>
      <c r="D108" s="18" t="s">
        <v>48</v>
      </c>
      <c r="E108" s="18" t="s">
        <v>136</v>
      </c>
      <c r="F108" s="18" t="s">
        <v>44</v>
      </c>
      <c r="G108" s="19">
        <f t="shared" si="15"/>
        <v>1450000</v>
      </c>
      <c r="H108" s="19">
        <f t="shared" si="15"/>
        <v>1450000</v>
      </c>
      <c r="I108" s="19">
        <f t="shared" si="15"/>
        <v>1450000</v>
      </c>
    </row>
    <row r="109" spans="1:9" s="23" customFormat="1" ht="27" customHeight="1">
      <c r="A109" s="15" t="s">
        <v>151</v>
      </c>
      <c r="B109" s="16" t="s">
        <v>96</v>
      </c>
      <c r="C109" s="17">
        <v>819</v>
      </c>
      <c r="D109" s="18" t="s">
        <v>48</v>
      </c>
      <c r="E109" s="18" t="s">
        <v>136</v>
      </c>
      <c r="F109" s="18" t="s">
        <v>25</v>
      </c>
      <c r="G109" s="19">
        <f>G111+G110</f>
        <v>1450000</v>
      </c>
      <c r="H109" s="19">
        <f>H111+H110</f>
        <v>1450000</v>
      </c>
      <c r="I109" s="19">
        <f>I111+I110</f>
        <v>1450000</v>
      </c>
    </row>
    <row r="110" spans="1:9" s="23" customFormat="1" ht="27" customHeight="1">
      <c r="A110" s="15" t="s">
        <v>225</v>
      </c>
      <c r="B110" s="42" t="s">
        <v>173</v>
      </c>
      <c r="C110" s="17">
        <v>819</v>
      </c>
      <c r="D110" s="18" t="s">
        <v>48</v>
      </c>
      <c r="E110" s="18" t="s">
        <v>136</v>
      </c>
      <c r="F110" s="18" t="s">
        <v>174</v>
      </c>
      <c r="G110" s="19">
        <v>300000</v>
      </c>
      <c r="H110" s="19">
        <v>300000</v>
      </c>
      <c r="I110" s="19">
        <v>300000</v>
      </c>
    </row>
    <row r="111" spans="1:9" s="23" customFormat="1" ht="27" customHeight="1">
      <c r="A111" s="15" t="s">
        <v>226</v>
      </c>
      <c r="B111" s="16" t="s">
        <v>175</v>
      </c>
      <c r="C111" s="17">
        <v>819</v>
      </c>
      <c r="D111" s="18" t="s">
        <v>48</v>
      </c>
      <c r="E111" s="18" t="s">
        <v>136</v>
      </c>
      <c r="F111" s="18" t="s">
        <v>197</v>
      </c>
      <c r="G111" s="19">
        <v>1150000</v>
      </c>
      <c r="H111" s="19">
        <v>1150000</v>
      </c>
      <c r="I111" s="19">
        <v>1150000</v>
      </c>
    </row>
    <row r="112" spans="1:9" s="23" customFormat="1" ht="55.5" customHeight="1">
      <c r="A112" s="15" t="s">
        <v>227</v>
      </c>
      <c r="B112" s="16" t="s">
        <v>108</v>
      </c>
      <c r="C112" s="17">
        <v>819</v>
      </c>
      <c r="D112" s="18" t="s">
        <v>48</v>
      </c>
      <c r="E112" s="18" t="s">
        <v>137</v>
      </c>
      <c r="F112" s="18"/>
      <c r="G112" s="19">
        <f>G113+G117+G121</f>
        <v>696340</v>
      </c>
      <c r="H112" s="19">
        <f>H113+H117+H121</f>
        <v>616000</v>
      </c>
      <c r="I112" s="19">
        <f>I113+I117+I121</f>
        <v>516000</v>
      </c>
    </row>
    <row r="113" spans="1:9" s="23" customFormat="1" ht="69" customHeight="1">
      <c r="A113" s="15" t="s">
        <v>228</v>
      </c>
      <c r="B113" s="16" t="s">
        <v>146</v>
      </c>
      <c r="C113" s="17">
        <v>819</v>
      </c>
      <c r="D113" s="18" t="s">
        <v>48</v>
      </c>
      <c r="E113" s="18" t="s">
        <v>138</v>
      </c>
      <c r="F113" s="18"/>
      <c r="G113" s="19">
        <f aca="true" t="shared" si="16" ref="G113:I114">G114</f>
        <v>6000</v>
      </c>
      <c r="H113" s="19">
        <f t="shared" si="16"/>
        <v>6000</v>
      </c>
      <c r="I113" s="19">
        <f t="shared" si="16"/>
        <v>6000</v>
      </c>
    </row>
    <row r="114" spans="1:9" s="23" customFormat="1" ht="28.5" customHeight="1">
      <c r="A114" s="15" t="s">
        <v>186</v>
      </c>
      <c r="B114" s="16" t="s">
        <v>31</v>
      </c>
      <c r="C114" s="17">
        <v>819</v>
      </c>
      <c r="D114" s="18" t="s">
        <v>48</v>
      </c>
      <c r="E114" s="18" t="s">
        <v>138</v>
      </c>
      <c r="F114" s="18" t="s">
        <v>44</v>
      </c>
      <c r="G114" s="19">
        <f t="shared" si="16"/>
        <v>6000</v>
      </c>
      <c r="H114" s="19">
        <f t="shared" si="16"/>
        <v>6000</v>
      </c>
      <c r="I114" s="19">
        <f t="shared" si="16"/>
        <v>6000</v>
      </c>
    </row>
    <row r="115" spans="1:9" s="23" customFormat="1" ht="26.25" customHeight="1">
      <c r="A115" s="15" t="s">
        <v>187</v>
      </c>
      <c r="B115" s="16" t="s">
        <v>96</v>
      </c>
      <c r="C115" s="17">
        <v>819</v>
      </c>
      <c r="D115" s="18" t="s">
        <v>48</v>
      </c>
      <c r="E115" s="18" t="s">
        <v>138</v>
      </c>
      <c r="F115" s="18" t="s">
        <v>25</v>
      </c>
      <c r="G115" s="19">
        <f>G116</f>
        <v>6000</v>
      </c>
      <c r="H115" s="19">
        <f>H116</f>
        <v>6000</v>
      </c>
      <c r="I115" s="19">
        <f>I116</f>
        <v>6000</v>
      </c>
    </row>
    <row r="116" spans="1:9" s="23" customFormat="1" ht="26.25" customHeight="1">
      <c r="A116" s="15" t="s">
        <v>188</v>
      </c>
      <c r="B116" s="16" t="s">
        <v>173</v>
      </c>
      <c r="C116" s="17">
        <v>819</v>
      </c>
      <c r="D116" s="18" t="s">
        <v>48</v>
      </c>
      <c r="E116" s="18" t="s">
        <v>138</v>
      </c>
      <c r="F116" s="18" t="s">
        <v>174</v>
      </c>
      <c r="G116" s="19">
        <v>6000</v>
      </c>
      <c r="H116" s="19">
        <v>6000</v>
      </c>
      <c r="I116" s="19">
        <v>6000</v>
      </c>
    </row>
    <row r="117" spans="1:9" s="23" customFormat="1" ht="66" customHeight="1">
      <c r="A117" s="15" t="s">
        <v>152</v>
      </c>
      <c r="B117" s="16" t="s">
        <v>110</v>
      </c>
      <c r="C117" s="17">
        <v>819</v>
      </c>
      <c r="D117" s="18" t="s">
        <v>48</v>
      </c>
      <c r="E117" s="18" t="s">
        <v>139</v>
      </c>
      <c r="F117" s="18"/>
      <c r="G117" s="19">
        <f aca="true" t="shared" si="17" ref="G117:I118">G118</f>
        <v>510340</v>
      </c>
      <c r="H117" s="19">
        <f>H118</f>
        <v>430000</v>
      </c>
      <c r="I117" s="19">
        <f t="shared" si="17"/>
        <v>330000</v>
      </c>
    </row>
    <row r="118" spans="1:9" s="23" customFormat="1" ht="27" customHeight="1">
      <c r="A118" s="15" t="s">
        <v>153</v>
      </c>
      <c r="B118" s="16" t="s">
        <v>31</v>
      </c>
      <c r="C118" s="17">
        <v>819</v>
      </c>
      <c r="D118" s="18" t="s">
        <v>48</v>
      </c>
      <c r="E118" s="18" t="s">
        <v>139</v>
      </c>
      <c r="F118" s="18" t="s">
        <v>44</v>
      </c>
      <c r="G118" s="19">
        <f t="shared" si="17"/>
        <v>510340</v>
      </c>
      <c r="H118" s="19">
        <f t="shared" si="17"/>
        <v>430000</v>
      </c>
      <c r="I118" s="19">
        <f t="shared" si="17"/>
        <v>330000</v>
      </c>
    </row>
    <row r="119" spans="1:9" s="23" customFormat="1" ht="27" customHeight="1">
      <c r="A119" s="15" t="s">
        <v>154</v>
      </c>
      <c r="B119" s="16" t="s">
        <v>96</v>
      </c>
      <c r="C119" s="17">
        <v>819</v>
      </c>
      <c r="D119" s="18" t="s">
        <v>48</v>
      </c>
      <c r="E119" s="18" t="s">
        <v>139</v>
      </c>
      <c r="F119" s="18" t="s">
        <v>25</v>
      </c>
      <c r="G119" s="19">
        <f>G120</f>
        <v>510340</v>
      </c>
      <c r="H119" s="19">
        <f>H120</f>
        <v>430000</v>
      </c>
      <c r="I119" s="19">
        <f>I120</f>
        <v>330000</v>
      </c>
    </row>
    <row r="120" spans="1:9" s="23" customFormat="1" ht="27" customHeight="1">
      <c r="A120" s="15" t="s">
        <v>157</v>
      </c>
      <c r="B120" s="16" t="s">
        <v>173</v>
      </c>
      <c r="C120" s="17">
        <v>819</v>
      </c>
      <c r="D120" s="18" t="s">
        <v>48</v>
      </c>
      <c r="E120" s="18" t="s">
        <v>139</v>
      </c>
      <c r="F120" s="18" t="s">
        <v>174</v>
      </c>
      <c r="G120" s="19">
        <v>510340</v>
      </c>
      <c r="H120" s="19">
        <v>430000</v>
      </c>
      <c r="I120" s="19">
        <v>330000</v>
      </c>
    </row>
    <row r="121" spans="1:9" s="23" customFormat="1" ht="81" customHeight="1">
      <c r="A121" s="29">
        <v>113</v>
      </c>
      <c r="B121" s="16" t="s">
        <v>111</v>
      </c>
      <c r="C121" s="17">
        <v>819</v>
      </c>
      <c r="D121" s="18" t="s">
        <v>48</v>
      </c>
      <c r="E121" s="18" t="s">
        <v>140</v>
      </c>
      <c r="F121" s="18"/>
      <c r="G121" s="19">
        <f aca="true" t="shared" si="18" ref="G121:I122">G122</f>
        <v>180000</v>
      </c>
      <c r="H121" s="19">
        <f t="shared" si="18"/>
        <v>180000</v>
      </c>
      <c r="I121" s="19">
        <f t="shared" si="18"/>
        <v>180000</v>
      </c>
    </row>
    <row r="122" spans="1:9" s="23" customFormat="1" ht="27.75" customHeight="1">
      <c r="A122" s="15" t="s">
        <v>253</v>
      </c>
      <c r="B122" s="16" t="s">
        <v>31</v>
      </c>
      <c r="C122" s="17">
        <v>819</v>
      </c>
      <c r="D122" s="18" t="s">
        <v>48</v>
      </c>
      <c r="E122" s="18" t="s">
        <v>140</v>
      </c>
      <c r="F122" s="18" t="s">
        <v>44</v>
      </c>
      <c r="G122" s="19">
        <f t="shared" si="18"/>
        <v>180000</v>
      </c>
      <c r="H122" s="19">
        <f t="shared" si="18"/>
        <v>180000</v>
      </c>
      <c r="I122" s="19">
        <f t="shared" si="18"/>
        <v>180000</v>
      </c>
    </row>
    <row r="123" spans="1:9" s="23" customFormat="1" ht="27.75" customHeight="1">
      <c r="A123" s="15" t="s">
        <v>229</v>
      </c>
      <c r="B123" s="16" t="s">
        <v>96</v>
      </c>
      <c r="C123" s="17">
        <v>819</v>
      </c>
      <c r="D123" s="18" t="s">
        <v>48</v>
      </c>
      <c r="E123" s="18" t="s">
        <v>140</v>
      </c>
      <c r="F123" s="18" t="s">
        <v>25</v>
      </c>
      <c r="G123" s="19">
        <f>G124</f>
        <v>180000</v>
      </c>
      <c r="H123" s="19">
        <f>H124</f>
        <v>180000</v>
      </c>
      <c r="I123" s="19">
        <f>I124</f>
        <v>180000</v>
      </c>
    </row>
    <row r="124" spans="1:9" s="23" customFormat="1" ht="29.25" customHeight="1">
      <c r="A124" s="30" t="s">
        <v>230</v>
      </c>
      <c r="B124" s="16" t="s">
        <v>173</v>
      </c>
      <c r="C124" s="17">
        <v>819</v>
      </c>
      <c r="D124" s="18" t="s">
        <v>48</v>
      </c>
      <c r="E124" s="18" t="s">
        <v>140</v>
      </c>
      <c r="F124" s="18" t="s">
        <v>174</v>
      </c>
      <c r="G124" s="19">
        <v>180000</v>
      </c>
      <c r="H124" s="19">
        <v>180000</v>
      </c>
      <c r="I124" s="19">
        <v>180000</v>
      </c>
    </row>
    <row r="125" spans="1:9" s="35" customFormat="1" ht="14.25" customHeight="1">
      <c r="A125" s="15" t="s">
        <v>254</v>
      </c>
      <c r="B125" s="31" t="s">
        <v>240</v>
      </c>
      <c r="C125" s="32">
        <v>819</v>
      </c>
      <c r="D125" s="33" t="s">
        <v>241</v>
      </c>
      <c r="E125" s="33"/>
      <c r="F125" s="33"/>
      <c r="G125" s="34">
        <f aca="true" t="shared" si="19" ref="G125:I130">G126</f>
        <v>44950</v>
      </c>
      <c r="H125" s="34">
        <f t="shared" si="19"/>
        <v>44950</v>
      </c>
      <c r="I125" s="34">
        <f t="shared" si="19"/>
        <v>44950</v>
      </c>
    </row>
    <row r="126" spans="1:9" ht="14.25" customHeight="1">
      <c r="A126" s="15" t="s">
        <v>255</v>
      </c>
      <c r="B126" s="20" t="s">
        <v>242</v>
      </c>
      <c r="C126" s="21" t="s">
        <v>42</v>
      </c>
      <c r="D126" s="21" t="s">
        <v>243</v>
      </c>
      <c r="E126" s="18"/>
      <c r="F126" s="18"/>
      <c r="G126" s="19">
        <f t="shared" si="19"/>
        <v>44950</v>
      </c>
      <c r="H126" s="19">
        <f t="shared" si="19"/>
        <v>44950</v>
      </c>
      <c r="I126" s="19">
        <f t="shared" si="19"/>
        <v>44950</v>
      </c>
    </row>
    <row r="127" spans="1:9" ht="27" customHeight="1">
      <c r="A127" s="15" t="s">
        <v>256</v>
      </c>
      <c r="B127" s="16" t="s">
        <v>108</v>
      </c>
      <c r="C127" s="17">
        <v>819</v>
      </c>
      <c r="D127" s="18" t="s">
        <v>243</v>
      </c>
      <c r="E127" s="18" t="s">
        <v>137</v>
      </c>
      <c r="F127" s="18"/>
      <c r="G127" s="19">
        <f t="shared" si="19"/>
        <v>44950</v>
      </c>
      <c r="H127" s="19">
        <f t="shared" si="19"/>
        <v>44950</v>
      </c>
      <c r="I127" s="19">
        <f t="shared" si="19"/>
        <v>44950</v>
      </c>
    </row>
    <row r="128" spans="1:9" ht="27" customHeight="1">
      <c r="A128" s="15" t="s">
        <v>28</v>
      </c>
      <c r="B128" s="16" t="s">
        <v>244</v>
      </c>
      <c r="C128" s="17">
        <v>819</v>
      </c>
      <c r="D128" s="18" t="s">
        <v>243</v>
      </c>
      <c r="E128" s="18" t="s">
        <v>245</v>
      </c>
      <c r="F128" s="18"/>
      <c r="G128" s="19">
        <f t="shared" si="19"/>
        <v>44950</v>
      </c>
      <c r="H128" s="19">
        <f t="shared" si="19"/>
        <v>44950</v>
      </c>
      <c r="I128" s="19">
        <f t="shared" si="19"/>
        <v>44950</v>
      </c>
    </row>
    <row r="129" spans="1:9" ht="27" customHeight="1">
      <c r="A129" s="15" t="s">
        <v>162</v>
      </c>
      <c r="B129" s="16" t="s">
        <v>31</v>
      </c>
      <c r="C129" s="17">
        <v>819</v>
      </c>
      <c r="D129" s="18" t="s">
        <v>243</v>
      </c>
      <c r="E129" s="18" t="s">
        <v>245</v>
      </c>
      <c r="F129" s="18" t="s">
        <v>44</v>
      </c>
      <c r="G129" s="19">
        <f t="shared" si="19"/>
        <v>44950</v>
      </c>
      <c r="H129" s="19">
        <f t="shared" si="19"/>
        <v>44950</v>
      </c>
      <c r="I129" s="19">
        <f t="shared" si="19"/>
        <v>44950</v>
      </c>
    </row>
    <row r="130" spans="1:9" ht="27" customHeight="1">
      <c r="A130" s="15" t="s">
        <v>257</v>
      </c>
      <c r="B130" s="16" t="s">
        <v>96</v>
      </c>
      <c r="C130" s="17">
        <v>819</v>
      </c>
      <c r="D130" s="18" t="s">
        <v>243</v>
      </c>
      <c r="E130" s="18" t="s">
        <v>245</v>
      </c>
      <c r="F130" s="18" t="s">
        <v>25</v>
      </c>
      <c r="G130" s="19">
        <f t="shared" si="19"/>
        <v>44950</v>
      </c>
      <c r="H130" s="19">
        <f t="shared" si="19"/>
        <v>44950</v>
      </c>
      <c r="I130" s="19">
        <f t="shared" si="19"/>
        <v>44950</v>
      </c>
    </row>
    <row r="131" spans="1:9" ht="27" customHeight="1">
      <c r="A131" s="15" t="s">
        <v>258</v>
      </c>
      <c r="B131" s="16" t="s">
        <v>173</v>
      </c>
      <c r="C131" s="17">
        <v>819</v>
      </c>
      <c r="D131" s="18" t="s">
        <v>243</v>
      </c>
      <c r="E131" s="18" t="s">
        <v>245</v>
      </c>
      <c r="F131" s="18" t="s">
        <v>174</v>
      </c>
      <c r="G131" s="19">
        <v>44950</v>
      </c>
      <c r="H131" s="19">
        <v>44950</v>
      </c>
      <c r="I131" s="19">
        <v>44950</v>
      </c>
    </row>
    <row r="132" spans="1:9" s="35" customFormat="1" ht="15" customHeight="1">
      <c r="A132" s="30" t="s">
        <v>259</v>
      </c>
      <c r="B132" s="31" t="s">
        <v>171</v>
      </c>
      <c r="C132" s="32">
        <v>819</v>
      </c>
      <c r="D132" s="33" t="s">
        <v>172</v>
      </c>
      <c r="E132" s="33"/>
      <c r="F132" s="33"/>
      <c r="G132" s="34">
        <f>G133</f>
        <v>105000</v>
      </c>
      <c r="H132" s="34">
        <f aca="true" t="shared" si="20" ref="G132:I136">H133</f>
        <v>105000</v>
      </c>
      <c r="I132" s="34">
        <f t="shared" si="20"/>
        <v>105000</v>
      </c>
    </row>
    <row r="133" spans="1:9" s="23" customFormat="1" ht="19.5" customHeight="1">
      <c r="A133" s="15" t="s">
        <v>260</v>
      </c>
      <c r="B133" s="16" t="s">
        <v>200</v>
      </c>
      <c r="C133" s="17">
        <v>819</v>
      </c>
      <c r="D133" s="18" t="s">
        <v>202</v>
      </c>
      <c r="E133" s="18"/>
      <c r="F133" s="18"/>
      <c r="G133" s="19">
        <f t="shared" si="20"/>
        <v>105000</v>
      </c>
      <c r="H133" s="19">
        <f t="shared" si="20"/>
        <v>105000</v>
      </c>
      <c r="I133" s="19">
        <f t="shared" si="20"/>
        <v>105000</v>
      </c>
    </row>
    <row r="134" spans="1:9" s="23" customFormat="1" ht="39.75" customHeight="1">
      <c r="A134" s="15" t="s">
        <v>261</v>
      </c>
      <c r="B134" s="16" t="s">
        <v>106</v>
      </c>
      <c r="C134" s="17">
        <v>819</v>
      </c>
      <c r="D134" s="18" t="s">
        <v>202</v>
      </c>
      <c r="E134" s="18" t="s">
        <v>118</v>
      </c>
      <c r="F134" s="18"/>
      <c r="G134" s="19">
        <f t="shared" si="20"/>
        <v>105000</v>
      </c>
      <c r="H134" s="19">
        <f t="shared" si="20"/>
        <v>105000</v>
      </c>
      <c r="I134" s="19">
        <f t="shared" si="20"/>
        <v>105000</v>
      </c>
    </row>
    <row r="135" spans="1:9" s="23" customFormat="1" ht="39.75" customHeight="1">
      <c r="A135" s="15" t="s">
        <v>262</v>
      </c>
      <c r="B135" s="16" t="s">
        <v>121</v>
      </c>
      <c r="C135" s="17">
        <v>819</v>
      </c>
      <c r="D135" s="18" t="s">
        <v>202</v>
      </c>
      <c r="E135" s="18" t="s">
        <v>119</v>
      </c>
      <c r="F135" s="18"/>
      <c r="G135" s="19">
        <f t="shared" si="20"/>
        <v>105000</v>
      </c>
      <c r="H135" s="19">
        <f t="shared" si="20"/>
        <v>105000</v>
      </c>
      <c r="I135" s="19">
        <f t="shared" si="20"/>
        <v>105000</v>
      </c>
    </row>
    <row r="136" spans="1:9" s="23" customFormat="1" ht="54" customHeight="1">
      <c r="A136" s="15" t="s">
        <v>263</v>
      </c>
      <c r="B136" s="16" t="s">
        <v>201</v>
      </c>
      <c r="C136" s="17">
        <v>819</v>
      </c>
      <c r="D136" s="18" t="s">
        <v>202</v>
      </c>
      <c r="E136" s="18" t="s">
        <v>203</v>
      </c>
      <c r="F136" s="18"/>
      <c r="G136" s="19">
        <f t="shared" si="20"/>
        <v>105000</v>
      </c>
      <c r="H136" s="19">
        <f t="shared" si="20"/>
        <v>105000</v>
      </c>
      <c r="I136" s="19">
        <f t="shared" si="20"/>
        <v>105000</v>
      </c>
    </row>
    <row r="137" spans="1:9" s="23" customFormat="1" ht="15.75" customHeight="1">
      <c r="A137" s="15" t="s">
        <v>164</v>
      </c>
      <c r="B137" s="16" t="s">
        <v>204</v>
      </c>
      <c r="C137" s="17">
        <v>819</v>
      </c>
      <c r="D137" s="18" t="s">
        <v>202</v>
      </c>
      <c r="E137" s="18" t="s">
        <v>203</v>
      </c>
      <c r="F137" s="18" t="s">
        <v>205</v>
      </c>
      <c r="G137" s="19">
        <v>105000</v>
      </c>
      <c r="H137" s="19">
        <v>105000</v>
      </c>
      <c r="I137" s="19">
        <v>105000</v>
      </c>
    </row>
    <row r="138" spans="1:9" s="35" customFormat="1" ht="15.75" customHeight="1">
      <c r="A138" s="36" t="s">
        <v>264</v>
      </c>
      <c r="B138" s="31" t="s">
        <v>159</v>
      </c>
      <c r="C138" s="32"/>
      <c r="D138" s="33"/>
      <c r="E138" s="33"/>
      <c r="F138" s="33"/>
      <c r="G138" s="34">
        <v>0</v>
      </c>
      <c r="H138" s="34">
        <v>297000</v>
      </c>
      <c r="I138" s="34">
        <v>597000</v>
      </c>
    </row>
    <row r="139" spans="1:9" s="23" customFormat="1" ht="18.75" customHeight="1">
      <c r="A139" s="43" t="s">
        <v>169</v>
      </c>
      <c r="B139" s="44"/>
      <c r="C139" s="17"/>
      <c r="D139" s="18"/>
      <c r="E139" s="18"/>
      <c r="F139" s="18"/>
      <c r="G139" s="24">
        <f>G9</f>
        <v>11824950</v>
      </c>
      <c r="H139" s="24">
        <f>H9</f>
        <v>12063040</v>
      </c>
      <c r="I139" s="24">
        <f>I9</f>
        <v>11929810</v>
      </c>
    </row>
  </sheetData>
  <sheetProtection/>
  <mergeCells count="5">
    <mergeCell ref="A139:B139"/>
    <mergeCell ref="C2:I2"/>
    <mergeCell ref="C3:I3"/>
    <mergeCell ref="A4:I4"/>
    <mergeCell ref="A5:I5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2022-12-23T05:03:59Z</cp:lastPrinted>
  <dcterms:created xsi:type="dcterms:W3CDTF">2007-10-11T12:08:51Z</dcterms:created>
  <dcterms:modified xsi:type="dcterms:W3CDTF">2022-12-23T05:04:04Z</dcterms:modified>
  <cp:category/>
  <cp:version/>
  <cp:contentType/>
  <cp:contentStatus/>
</cp:coreProperties>
</file>